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sbecker\Downloads\"/>
    </mc:Choice>
  </mc:AlternateContent>
  <xr:revisionPtr revIDLastSave="0" documentId="13_ncr:1_{6DAE9394-3EEF-4698-A2BD-B6DC685EEF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mmary Point Matrix-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4" l="1"/>
  <c r="V53" i="4"/>
  <c r="U53" i="4"/>
  <c r="T53" i="4"/>
  <c r="S53" i="4"/>
  <c r="R53" i="4"/>
  <c r="Q53" i="4"/>
  <c r="P53" i="4"/>
  <c r="O53" i="4"/>
  <c r="N53" i="4"/>
  <c r="M53" i="4"/>
  <c r="L53" i="4"/>
  <c r="I53" i="4"/>
  <c r="K53" i="4"/>
  <c r="J53" i="4"/>
  <c r="H53" i="4"/>
  <c r="W55" i="4" l="1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C56" i="4" s="1"/>
  <c r="G53" i="4"/>
  <c r="F53" i="4"/>
  <c r="E53" i="4"/>
  <c r="D53" i="4"/>
  <c r="C53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56" i="4" l="1"/>
  <c r="G56" i="4"/>
  <c r="K56" i="4"/>
  <c r="O56" i="4"/>
  <c r="S56" i="4"/>
  <c r="I56" i="4"/>
  <c r="U56" i="4"/>
  <c r="M56" i="4"/>
  <c r="Q56" i="4"/>
  <c r="V56" i="4"/>
  <c r="T56" i="4"/>
  <c r="R56" i="4"/>
  <c r="P56" i="4"/>
  <c r="N56" i="4"/>
  <c r="L56" i="4"/>
  <c r="J56" i="4"/>
  <c r="H56" i="4"/>
  <c r="E56" i="4"/>
  <c r="F56" i="4"/>
  <c r="D56" i="4"/>
  <c r="H57" i="4" l="1"/>
  <c r="D57" i="4"/>
  <c r="T57" i="4"/>
  <c r="L57" i="4"/>
  <c r="P57" i="4"/>
</calcChain>
</file>

<file path=xl/sharedStrings.xml><?xml version="1.0" encoding="utf-8"?>
<sst xmlns="http://schemas.openxmlformats.org/spreadsheetml/2006/main" count="441" uniqueCount="76">
  <si>
    <t>Max. Allowed Points</t>
  </si>
  <si>
    <t>Points Applied</t>
  </si>
  <si>
    <t>Granted Doc Review</t>
  </si>
  <si>
    <t>Contingent On-Site Audit</t>
  </si>
  <si>
    <t>Granted On-Site Audit</t>
  </si>
  <si>
    <t>NA</t>
  </si>
  <si>
    <t>5.3.1</t>
  </si>
  <si>
    <t>5.3.2</t>
  </si>
  <si>
    <t>Subtotal</t>
  </si>
  <si>
    <t>7.2.1</t>
  </si>
  <si>
    <t>7.2.2</t>
  </si>
  <si>
    <t>GRAND TOTAL</t>
  </si>
  <si>
    <t>CERTIFICATION LEVEL</t>
  </si>
  <si>
    <t>Silver</t>
  </si>
  <si>
    <t>Gold</t>
  </si>
  <si>
    <t>Platinum</t>
  </si>
  <si>
    <t>TOTAL POINTS</t>
  </si>
  <si>
    <t>All prerequisite criteria and a minimum of 9 additional points for each facility operator</t>
  </si>
  <si>
    <t>Required - Water Management Plan</t>
  </si>
  <si>
    <t>Enhanced Transportation Strategies</t>
  </si>
  <si>
    <t>Corporate Sustainability Report</t>
  </si>
  <si>
    <t>Employee Participation</t>
  </si>
  <si>
    <t>Social Accountability</t>
  </si>
  <si>
    <t>Required - Inventory of EPM</t>
  </si>
  <si>
    <t>Enhanced Sludge Management</t>
  </si>
  <si>
    <t>Reuse of EPM Plan</t>
  </si>
  <si>
    <t>Required - Inventory of Solid Waste</t>
  </si>
  <si>
    <t>Required - Solid Waste Management Plan</t>
  </si>
  <si>
    <t>Demonstrated Solid Waste Reduction</t>
  </si>
  <si>
    <t>Required - Chemical Inventory</t>
  </si>
  <si>
    <t>Chemical Stewardship</t>
  </si>
  <si>
    <t>Innovation</t>
  </si>
  <si>
    <t>Required - Enhanced Water Treatment</t>
  </si>
  <si>
    <t>Required - Chain of Custody</t>
  </si>
  <si>
    <t>Required - Transportation Mgmt Program</t>
  </si>
  <si>
    <t>Required - Site Management Plan</t>
  </si>
  <si>
    <t>Ecosystem Boundaries</t>
  </si>
  <si>
    <t>Environmental Impact Assessment</t>
  </si>
  <si>
    <t>Required - Prohibitions on Forced Labor</t>
  </si>
  <si>
    <t>Required - Prohibitions on Child Labor</t>
  </si>
  <si>
    <t>Required - Prevention of Discrimination</t>
  </si>
  <si>
    <t>Required - Energy Inventory</t>
  </si>
  <si>
    <t>Required - Energy Management Plan</t>
  </si>
  <si>
    <t>Total Energy Reduction</t>
  </si>
  <si>
    <t>Carbon Management</t>
  </si>
  <si>
    <t>Renewable and Alternative Energy Sourcing</t>
  </si>
  <si>
    <t>Required - EPM Management Program</t>
  </si>
  <si>
    <t>Demonstrated Process Reduction - EPM</t>
  </si>
  <si>
    <t>Required - Chemical Management Plan</t>
  </si>
  <si>
    <t>Elimination of Chemicals of Concern</t>
  </si>
  <si>
    <t>Required - Occupational Safety Plan</t>
  </si>
  <si>
    <t>Improved Workplace Safety</t>
  </si>
  <si>
    <t xml:space="preserve">Required - Air Emissions Inventory </t>
  </si>
  <si>
    <t>Required - Air Emissions Management Plan</t>
  </si>
  <si>
    <t>Quarrier</t>
  </si>
  <si>
    <t>All prerequisite criteria and a minimum of 18 additional points for each facility operator</t>
  </si>
  <si>
    <t>All prerequisite criteria and a minimum of 27 additional points for each facility operator</t>
  </si>
  <si>
    <t>Fabricator</t>
  </si>
  <si>
    <t>All prerequisite criteria and a minimum of 8 additional points for each facility operator</t>
  </si>
  <si>
    <t>All prerequisite criteria and a minimum of 17 additional points for each facility operator</t>
  </si>
  <si>
    <t>All prerequisite criteria and a minimum of 25 additional points for each facility operator</t>
  </si>
  <si>
    <t xml:space="preserve">Processing/HQ
</t>
  </si>
  <si>
    <t xml:space="preserve">Rockville Quarry
</t>
  </si>
  <si>
    <t xml:space="preserve">St. Cloud Quarry (Charcoal)
</t>
  </si>
  <si>
    <t xml:space="preserve">Babbitt Quarry (Mesabi)
</t>
  </si>
  <si>
    <t xml:space="preserve">Milbank Quarry
</t>
  </si>
  <si>
    <t>X</t>
  </si>
  <si>
    <t>NSI 373 - Sustainability Assessment for Natural Dimension Stone</t>
  </si>
  <si>
    <t>Recycled Water (50%-100%)</t>
  </si>
  <si>
    <t>Input Water Sourcing</t>
  </si>
  <si>
    <t>Required - Post Closure Plan</t>
  </si>
  <si>
    <t>Enhanced Post-Closure Plan</t>
  </si>
  <si>
    <t>Exemplary Site Closure (1pt per site)</t>
  </si>
  <si>
    <t>Silica Exposure Control Plan (Silica-based Stone)</t>
  </si>
  <si>
    <t>14.4.1</t>
  </si>
  <si>
    <t>14.4.2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</si>
</sst>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9"/>
      <color rgb="FF3C3C3B"/>
      <name val="Arial"/>
      <family val="2"/>
    </font>
    <font>
      <b/>
      <sz val="10"/>
      <color rgb="FF3C3C3B"/>
      <name val="Arial"/>
      <family val="2"/>
    </font>
    <font>
      <sz val="8"/>
      <color theme="1" tint="0.1499984740745262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ADFA7"/>
        <bgColor rgb="FF000000"/>
      </patternFill>
    </fill>
    <fill>
      <patternFill patternType="solid">
        <fgColor rgb="FFDFF0F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2" fillId="7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2" fillId="7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 wrapText="1" shrinkToFit="1"/>
    </xf>
    <xf numFmtId="0" fontId="6" fillId="5" borderId="2" xfId="0" applyFont="1" applyFill="1" applyBorder="1" applyAlignment="1">
      <alignment horizontal="center" vertical="center" wrapText="1" shrinkToFit="1"/>
    </xf>
    <xf numFmtId="0" fontId="6" fillId="6" borderId="2" xfId="0" applyFont="1" applyFill="1" applyBorder="1" applyAlignment="1">
      <alignment horizontal="center" vertical="center" wrapText="1" shrinkToFit="1"/>
    </xf>
    <xf numFmtId="0" fontId="3" fillId="5" borderId="9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 wrapText="1" shrinkToFit="1"/>
    </xf>
    <xf numFmtId="0" fontId="3" fillId="13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 wrapText="1" shrinkToFit="1"/>
    </xf>
    <xf numFmtId="0" fontId="4" fillId="9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right" vertical="center" wrapText="1" shrinkToFit="1"/>
    </xf>
    <xf numFmtId="0" fontId="2" fillId="5" borderId="5" xfId="0" applyFont="1" applyFill="1" applyBorder="1" applyAlignment="1">
      <alignment horizontal="right" vertical="center" wrapText="1" shrinkToFit="1"/>
    </xf>
    <xf numFmtId="0" fontId="2" fillId="8" borderId="11" xfId="0" applyFont="1" applyFill="1" applyBorder="1" applyAlignment="1">
      <alignment horizontal="right" vertical="center" wrapText="1" shrinkToFit="1"/>
    </xf>
    <xf numFmtId="0" fontId="2" fillId="8" borderId="0" xfId="0" applyFont="1" applyFill="1" applyAlignment="1">
      <alignment horizontal="right" vertical="center" wrapText="1" shrinkToFit="1"/>
    </xf>
    <xf numFmtId="0" fontId="2" fillId="8" borderId="2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right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8">
    <dxf>
      <fill>
        <patternFill>
          <bgColor rgb="FFE89F0E"/>
        </patternFill>
      </fill>
    </dxf>
    <dxf>
      <fill>
        <patternFill>
          <bgColor rgb="FFD9D9D9"/>
        </patternFill>
      </fill>
    </dxf>
    <dxf>
      <fill>
        <patternFill>
          <bgColor rgb="FFFADFA7"/>
        </patternFill>
      </fill>
    </dxf>
    <dxf>
      <fill>
        <patternFill>
          <bgColor rgb="FFDFF0F4"/>
        </patternFill>
      </fill>
    </dxf>
    <dxf>
      <fill>
        <patternFill>
          <bgColor rgb="FFE89F0E"/>
        </patternFill>
      </fill>
    </dxf>
    <dxf>
      <fill>
        <patternFill>
          <bgColor rgb="FFD9D9D9"/>
        </patternFill>
      </fill>
    </dxf>
    <dxf>
      <fill>
        <patternFill>
          <bgColor rgb="FFFADFA7"/>
        </patternFill>
      </fill>
    </dxf>
    <dxf>
      <fill>
        <patternFill>
          <bgColor rgb="FFDFF0F4"/>
        </patternFill>
      </fill>
    </dxf>
  </dxfs>
  <tableStyles count="0" defaultTableStyle="TableStyleMedium9" defaultPivotStyle="PivotStyleLight16"/>
  <colors>
    <mruColors>
      <color rgb="FFDFF0F4"/>
      <color rgb="FFFADFA7"/>
      <color rgb="FFD9D9D9"/>
      <color rgb="FFE89F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E3A2-E9E6-4524-A60D-5CCB2998E986}">
  <dimension ref="A1:EU68"/>
  <sheetViews>
    <sheetView tabSelected="1" zoomScale="69" workbookViewId="0">
      <selection activeCell="W67" sqref="W67"/>
    </sheetView>
  </sheetViews>
  <sheetFormatPr defaultColWidth="9.140625" defaultRowHeight="12.75" x14ac:dyDescent="0.25"/>
  <cols>
    <col min="1" max="1" width="7.140625" style="16" customWidth="1"/>
    <col min="2" max="2" width="43.140625" style="1" customWidth="1"/>
    <col min="3" max="3" width="9.140625" style="17"/>
    <col min="4" max="4" width="6.42578125" style="17" customWidth="1"/>
    <col min="5" max="7" width="8" style="17" customWidth="1"/>
    <col min="8" max="8" width="6.42578125" style="17" customWidth="1"/>
    <col min="9" max="11" width="8" style="17" customWidth="1"/>
    <col min="12" max="12" width="6.42578125" style="17" customWidth="1"/>
    <col min="13" max="15" width="8" style="17" customWidth="1"/>
    <col min="16" max="16" width="6.42578125" style="17" customWidth="1"/>
    <col min="17" max="19" width="8" style="17" customWidth="1"/>
    <col min="20" max="20" width="6.42578125" style="17" customWidth="1"/>
    <col min="21" max="23" width="8" style="17" customWidth="1"/>
    <col min="24" max="16384" width="9.140625" style="1"/>
  </cols>
  <sheetData>
    <row r="1" spans="1:139" ht="27" customHeight="1" x14ac:dyDescent="0.2">
      <c r="A1" s="45"/>
      <c r="B1" s="46" t="s">
        <v>67</v>
      </c>
      <c r="C1" s="43" t="s">
        <v>0</v>
      </c>
      <c r="D1" s="48" t="s">
        <v>61</v>
      </c>
      <c r="E1" s="49"/>
      <c r="F1" s="49"/>
      <c r="G1" s="49"/>
      <c r="H1" s="54" t="s">
        <v>62</v>
      </c>
      <c r="I1" s="55"/>
      <c r="J1" s="55"/>
      <c r="K1" s="55"/>
      <c r="L1" s="56" t="s">
        <v>63</v>
      </c>
      <c r="M1" s="57"/>
      <c r="N1" s="57"/>
      <c r="O1" s="57"/>
      <c r="P1" s="50" t="s">
        <v>64</v>
      </c>
      <c r="Q1" s="51"/>
      <c r="R1" s="51"/>
      <c r="S1" s="51"/>
      <c r="T1" s="52" t="s">
        <v>65</v>
      </c>
      <c r="U1" s="53"/>
      <c r="V1" s="53"/>
      <c r="W1" s="53"/>
    </row>
    <row r="2" spans="1:139" ht="46.5" customHeight="1" x14ac:dyDescent="0.25">
      <c r="A2" s="45"/>
      <c r="B2" s="47"/>
      <c r="C2" s="43"/>
      <c r="D2" s="18" t="s">
        <v>1</v>
      </c>
      <c r="E2" s="18" t="s">
        <v>2</v>
      </c>
      <c r="F2" s="18" t="s">
        <v>3</v>
      </c>
      <c r="G2" s="18" t="s">
        <v>4</v>
      </c>
      <c r="H2" s="19" t="s">
        <v>1</v>
      </c>
      <c r="I2" s="19" t="s">
        <v>2</v>
      </c>
      <c r="J2" s="19" t="s">
        <v>3</v>
      </c>
      <c r="K2" s="19" t="s">
        <v>4</v>
      </c>
      <c r="L2" s="20" t="s">
        <v>1</v>
      </c>
      <c r="M2" s="20" t="s">
        <v>2</v>
      </c>
      <c r="N2" s="20" t="s">
        <v>3</v>
      </c>
      <c r="O2" s="20" t="s">
        <v>4</v>
      </c>
      <c r="P2" s="21" t="s">
        <v>1</v>
      </c>
      <c r="Q2" s="21" t="s">
        <v>2</v>
      </c>
      <c r="R2" s="21" t="s">
        <v>3</v>
      </c>
      <c r="S2" s="21" t="s">
        <v>4</v>
      </c>
      <c r="T2" s="23" t="s">
        <v>1</v>
      </c>
      <c r="U2" s="23" t="s">
        <v>2</v>
      </c>
      <c r="V2" s="23" t="s">
        <v>3</v>
      </c>
      <c r="W2" s="23" t="s">
        <v>4</v>
      </c>
    </row>
    <row r="3" spans="1:139" ht="15" customHeight="1" x14ac:dyDescent="0.25">
      <c r="A3" s="2">
        <v>5.0999999999999996</v>
      </c>
      <c r="B3" s="2" t="s">
        <v>18</v>
      </c>
      <c r="C3" s="3" t="s">
        <v>5</v>
      </c>
      <c r="D3" s="30" t="s">
        <v>66</v>
      </c>
      <c r="E3" s="30"/>
      <c r="F3" s="30" t="s">
        <v>66</v>
      </c>
      <c r="G3" s="30" t="s">
        <v>66</v>
      </c>
      <c r="H3" s="28" t="s">
        <v>66</v>
      </c>
      <c r="I3" s="28"/>
      <c r="J3" s="28" t="s">
        <v>66</v>
      </c>
      <c r="K3" s="28" t="s">
        <v>66</v>
      </c>
      <c r="L3" s="29" t="s">
        <v>66</v>
      </c>
      <c r="M3" s="29"/>
      <c r="N3" s="29" t="s">
        <v>66</v>
      </c>
      <c r="O3" s="29" t="s">
        <v>66</v>
      </c>
      <c r="P3" s="32" t="s">
        <v>66</v>
      </c>
      <c r="Q3" s="32"/>
      <c r="R3" s="32" t="s">
        <v>66</v>
      </c>
      <c r="S3" s="32" t="s">
        <v>66</v>
      </c>
      <c r="T3" s="31" t="s">
        <v>66</v>
      </c>
      <c r="U3" s="31"/>
      <c r="V3" s="31" t="s">
        <v>66</v>
      </c>
      <c r="W3" s="31" t="s">
        <v>66</v>
      </c>
    </row>
    <row r="4" spans="1:139" ht="15" customHeight="1" x14ac:dyDescent="0.25">
      <c r="A4" s="2">
        <v>5.2</v>
      </c>
      <c r="B4" s="25" t="s">
        <v>32</v>
      </c>
      <c r="C4" s="3" t="s">
        <v>5</v>
      </c>
      <c r="D4" s="30" t="s">
        <v>66</v>
      </c>
      <c r="E4" s="30"/>
      <c r="F4" s="30" t="s">
        <v>66</v>
      </c>
      <c r="G4" s="30" t="s">
        <v>66</v>
      </c>
      <c r="H4" s="28" t="s">
        <v>66</v>
      </c>
      <c r="I4" s="28"/>
      <c r="J4" s="28" t="s">
        <v>66</v>
      </c>
      <c r="K4" s="28" t="s">
        <v>66</v>
      </c>
      <c r="L4" s="29" t="s">
        <v>66</v>
      </c>
      <c r="M4" s="29"/>
      <c r="N4" s="29" t="s">
        <v>66</v>
      </c>
      <c r="O4" s="29" t="s">
        <v>66</v>
      </c>
      <c r="P4" s="32" t="s">
        <v>66</v>
      </c>
      <c r="Q4" s="32"/>
      <c r="R4" s="32" t="s">
        <v>66</v>
      </c>
      <c r="S4" s="32" t="s">
        <v>66</v>
      </c>
      <c r="T4" s="31" t="s">
        <v>66</v>
      </c>
      <c r="U4" s="31"/>
      <c r="V4" s="31" t="s">
        <v>66</v>
      </c>
      <c r="W4" s="31" t="s">
        <v>66</v>
      </c>
    </row>
    <row r="5" spans="1:139" ht="15" customHeight="1" x14ac:dyDescent="0.25">
      <c r="A5" s="4" t="s">
        <v>6</v>
      </c>
      <c r="B5" s="4" t="s">
        <v>68</v>
      </c>
      <c r="C5" s="5">
        <v>3</v>
      </c>
      <c r="D5" s="6">
        <v>3</v>
      </c>
      <c r="E5" s="6"/>
      <c r="F5" s="6">
        <v>3</v>
      </c>
      <c r="G5" s="6">
        <v>3</v>
      </c>
      <c r="H5" s="7">
        <v>3</v>
      </c>
      <c r="I5" s="7"/>
      <c r="J5" s="7">
        <v>3</v>
      </c>
      <c r="K5" s="7">
        <v>3</v>
      </c>
      <c r="L5" s="8">
        <v>3</v>
      </c>
      <c r="M5" s="8"/>
      <c r="N5" s="8">
        <v>3</v>
      </c>
      <c r="O5" s="8">
        <v>3</v>
      </c>
      <c r="P5" s="9">
        <v>3</v>
      </c>
      <c r="Q5" s="9"/>
      <c r="R5" s="9">
        <v>3</v>
      </c>
      <c r="S5" s="9">
        <v>3</v>
      </c>
      <c r="T5" s="24">
        <v>3</v>
      </c>
      <c r="U5" s="24"/>
      <c r="V5" s="24">
        <v>3</v>
      </c>
      <c r="W5" s="24">
        <v>3</v>
      </c>
    </row>
    <row r="6" spans="1:139" ht="15" customHeight="1" x14ac:dyDescent="0.25">
      <c r="A6" s="4" t="s">
        <v>7</v>
      </c>
      <c r="B6" s="38" t="s">
        <v>69</v>
      </c>
      <c r="C6" s="5">
        <v>2</v>
      </c>
      <c r="D6" s="6">
        <v>2</v>
      </c>
      <c r="E6" s="6"/>
      <c r="F6" s="6">
        <v>2</v>
      </c>
      <c r="G6" s="6">
        <v>2</v>
      </c>
      <c r="H6" s="7">
        <v>2</v>
      </c>
      <c r="I6" s="7"/>
      <c r="J6" s="7">
        <v>2</v>
      </c>
      <c r="K6" s="7">
        <v>2</v>
      </c>
      <c r="L6" s="8">
        <v>2</v>
      </c>
      <c r="M6" s="8"/>
      <c r="N6" s="8">
        <v>2</v>
      </c>
      <c r="O6" s="8">
        <v>2</v>
      </c>
      <c r="P6" s="9">
        <v>2</v>
      </c>
      <c r="Q6" s="9"/>
      <c r="R6" s="9">
        <v>2</v>
      </c>
      <c r="S6" s="9">
        <v>2</v>
      </c>
      <c r="T6" s="24">
        <v>2</v>
      </c>
      <c r="U6" s="24"/>
      <c r="V6" s="24">
        <v>2</v>
      </c>
      <c r="W6" s="24">
        <v>2</v>
      </c>
    </row>
    <row r="7" spans="1:139" s="11" customFormat="1" ht="15" customHeight="1" x14ac:dyDescent="0.25">
      <c r="A7" s="44" t="s">
        <v>8</v>
      </c>
      <c r="B7" s="44"/>
      <c r="C7" s="27">
        <f t="shared" ref="C7:W7" si="0">SUM(C3:C6)</f>
        <v>5</v>
      </c>
      <c r="D7" s="27">
        <f t="shared" si="0"/>
        <v>5</v>
      </c>
      <c r="E7" s="27">
        <f t="shared" si="0"/>
        <v>0</v>
      </c>
      <c r="F7" s="27">
        <f t="shared" si="0"/>
        <v>5</v>
      </c>
      <c r="G7" s="27">
        <f t="shared" si="0"/>
        <v>5</v>
      </c>
      <c r="H7" s="27">
        <f t="shared" si="0"/>
        <v>5</v>
      </c>
      <c r="I7" s="27">
        <f t="shared" si="0"/>
        <v>0</v>
      </c>
      <c r="J7" s="27">
        <f t="shared" si="0"/>
        <v>5</v>
      </c>
      <c r="K7" s="27">
        <f t="shared" si="0"/>
        <v>5</v>
      </c>
      <c r="L7" s="27">
        <f t="shared" si="0"/>
        <v>5</v>
      </c>
      <c r="M7" s="27">
        <f t="shared" si="0"/>
        <v>0</v>
      </c>
      <c r="N7" s="27">
        <f t="shared" si="0"/>
        <v>5</v>
      </c>
      <c r="O7" s="27">
        <f t="shared" si="0"/>
        <v>5</v>
      </c>
      <c r="P7" s="27">
        <f t="shared" si="0"/>
        <v>5</v>
      </c>
      <c r="Q7" s="27">
        <f t="shared" si="0"/>
        <v>0</v>
      </c>
      <c r="R7" s="27">
        <f t="shared" si="0"/>
        <v>5</v>
      </c>
      <c r="S7" s="27">
        <f t="shared" si="0"/>
        <v>5</v>
      </c>
      <c r="T7" s="27">
        <f t="shared" si="0"/>
        <v>5</v>
      </c>
      <c r="U7" s="27">
        <f t="shared" si="0"/>
        <v>0</v>
      </c>
      <c r="V7" s="27">
        <f t="shared" si="0"/>
        <v>5</v>
      </c>
      <c r="W7" s="27">
        <f t="shared" si="0"/>
        <v>5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</row>
    <row r="8" spans="1:139" ht="15" customHeight="1" x14ac:dyDescent="0.25">
      <c r="A8" s="2">
        <v>6.1</v>
      </c>
      <c r="B8" s="12" t="s">
        <v>33</v>
      </c>
      <c r="C8" s="3" t="s">
        <v>5</v>
      </c>
      <c r="D8" s="30" t="s">
        <v>66</v>
      </c>
      <c r="E8" s="30"/>
      <c r="F8" s="30" t="s">
        <v>66</v>
      </c>
      <c r="G8" s="30" t="s">
        <v>66</v>
      </c>
      <c r="H8" s="28" t="s">
        <v>66</v>
      </c>
      <c r="I8" s="28"/>
      <c r="J8" s="28" t="s">
        <v>66</v>
      </c>
      <c r="K8" s="28" t="s">
        <v>66</v>
      </c>
      <c r="L8" s="29" t="s">
        <v>66</v>
      </c>
      <c r="M8" s="29"/>
      <c r="N8" s="29" t="s">
        <v>66</v>
      </c>
      <c r="O8" s="29" t="s">
        <v>66</v>
      </c>
      <c r="P8" s="32" t="s">
        <v>66</v>
      </c>
      <c r="Q8" s="32"/>
      <c r="R8" s="32" t="s">
        <v>66</v>
      </c>
      <c r="S8" s="32" t="s">
        <v>66</v>
      </c>
      <c r="T8" s="31" t="s">
        <v>66</v>
      </c>
      <c r="U8" s="31"/>
      <c r="V8" s="31" t="s">
        <v>66</v>
      </c>
      <c r="W8" s="31" t="s">
        <v>66</v>
      </c>
    </row>
    <row r="9" spans="1:139" ht="17.25" customHeight="1" x14ac:dyDescent="0.25">
      <c r="A9" s="2">
        <v>6.2</v>
      </c>
      <c r="B9" s="12" t="s">
        <v>34</v>
      </c>
      <c r="C9" s="3" t="s">
        <v>5</v>
      </c>
      <c r="D9" s="30" t="s">
        <v>66</v>
      </c>
      <c r="E9" s="30"/>
      <c r="F9" s="30" t="s">
        <v>66</v>
      </c>
      <c r="G9" s="30" t="s">
        <v>66</v>
      </c>
      <c r="H9" s="28" t="s">
        <v>66</v>
      </c>
      <c r="I9" s="28"/>
      <c r="J9" s="28" t="s">
        <v>66</v>
      </c>
      <c r="K9" s="28" t="s">
        <v>66</v>
      </c>
      <c r="L9" s="29" t="s">
        <v>66</v>
      </c>
      <c r="M9" s="29"/>
      <c r="N9" s="29" t="s">
        <v>66</v>
      </c>
      <c r="O9" s="29" t="s">
        <v>66</v>
      </c>
      <c r="P9" s="32" t="s">
        <v>66</v>
      </c>
      <c r="Q9" s="32"/>
      <c r="R9" s="32" t="s">
        <v>66</v>
      </c>
      <c r="S9" s="32" t="s">
        <v>66</v>
      </c>
      <c r="T9" s="31" t="s">
        <v>66</v>
      </c>
      <c r="U9" s="31"/>
      <c r="V9" s="31" t="s">
        <v>66</v>
      </c>
      <c r="W9" s="31" t="s">
        <v>66</v>
      </c>
    </row>
    <row r="10" spans="1:139" ht="17.25" customHeight="1" x14ac:dyDescent="0.25">
      <c r="A10" s="4">
        <v>6.3</v>
      </c>
      <c r="B10" s="10" t="s">
        <v>19</v>
      </c>
      <c r="C10" s="5">
        <v>1</v>
      </c>
      <c r="D10" s="30">
        <v>1</v>
      </c>
      <c r="E10" s="30"/>
      <c r="F10" s="30">
        <v>1</v>
      </c>
      <c r="G10" s="30">
        <v>1</v>
      </c>
      <c r="H10" s="28">
        <v>1</v>
      </c>
      <c r="I10" s="28"/>
      <c r="J10" s="28">
        <v>1</v>
      </c>
      <c r="K10" s="28">
        <v>1</v>
      </c>
      <c r="L10" s="29">
        <v>1</v>
      </c>
      <c r="M10" s="29"/>
      <c r="N10" s="29">
        <v>1</v>
      </c>
      <c r="O10" s="29">
        <v>1</v>
      </c>
      <c r="P10" s="32">
        <v>1</v>
      </c>
      <c r="Q10" s="32"/>
      <c r="R10" s="32">
        <v>1</v>
      </c>
      <c r="S10" s="32">
        <v>1</v>
      </c>
      <c r="T10" s="31">
        <v>1</v>
      </c>
      <c r="U10" s="31"/>
      <c r="V10" s="31">
        <v>1</v>
      </c>
      <c r="W10" s="31">
        <v>1</v>
      </c>
    </row>
    <row r="11" spans="1:139" s="11" customFormat="1" ht="15" customHeight="1" x14ac:dyDescent="0.25">
      <c r="A11" s="44" t="s">
        <v>8</v>
      </c>
      <c r="B11" s="44"/>
      <c r="C11" s="27">
        <f>SUM(C8:C10)</f>
        <v>1</v>
      </c>
      <c r="D11" s="27">
        <f>SUM(D8:D10)</f>
        <v>1</v>
      </c>
      <c r="E11" s="27">
        <f t="shared" ref="E11:W11" si="1">SUM(E8:E10)</f>
        <v>0</v>
      </c>
      <c r="F11" s="27">
        <f t="shared" si="1"/>
        <v>1</v>
      </c>
      <c r="G11" s="27">
        <f t="shared" si="1"/>
        <v>1</v>
      </c>
      <c r="H11" s="27">
        <f t="shared" si="1"/>
        <v>1</v>
      </c>
      <c r="I11" s="27">
        <f t="shared" si="1"/>
        <v>0</v>
      </c>
      <c r="J11" s="27">
        <f t="shared" si="1"/>
        <v>1</v>
      </c>
      <c r="K11" s="27">
        <f t="shared" si="1"/>
        <v>1</v>
      </c>
      <c r="L11" s="27">
        <f t="shared" si="1"/>
        <v>1</v>
      </c>
      <c r="M11" s="27">
        <f t="shared" si="1"/>
        <v>0</v>
      </c>
      <c r="N11" s="27">
        <f t="shared" si="1"/>
        <v>1</v>
      </c>
      <c r="O11" s="27">
        <f t="shared" si="1"/>
        <v>1</v>
      </c>
      <c r="P11" s="27">
        <f t="shared" si="1"/>
        <v>1</v>
      </c>
      <c r="Q11" s="27">
        <f t="shared" si="1"/>
        <v>0</v>
      </c>
      <c r="R11" s="27">
        <f t="shared" si="1"/>
        <v>1</v>
      </c>
      <c r="S11" s="27">
        <f t="shared" si="1"/>
        <v>1</v>
      </c>
      <c r="T11" s="27">
        <f t="shared" si="1"/>
        <v>1</v>
      </c>
      <c r="U11" s="27">
        <f t="shared" si="1"/>
        <v>0</v>
      </c>
      <c r="V11" s="27">
        <f t="shared" si="1"/>
        <v>1</v>
      </c>
      <c r="W11" s="27">
        <f t="shared" si="1"/>
        <v>1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</row>
    <row r="12" spans="1:139" ht="15" customHeight="1" x14ac:dyDescent="0.25">
      <c r="A12" s="2">
        <v>7.1</v>
      </c>
      <c r="B12" s="2" t="s">
        <v>35</v>
      </c>
      <c r="C12" s="3" t="s">
        <v>5</v>
      </c>
      <c r="D12" s="30" t="s">
        <v>66</v>
      </c>
      <c r="E12" s="30"/>
      <c r="F12" s="30" t="s">
        <v>66</v>
      </c>
      <c r="G12" s="30" t="s">
        <v>66</v>
      </c>
      <c r="H12" s="28" t="s">
        <v>66</v>
      </c>
      <c r="I12" s="28"/>
      <c r="J12" s="28" t="s">
        <v>66</v>
      </c>
      <c r="K12" s="28" t="s">
        <v>66</v>
      </c>
      <c r="L12" s="29" t="s">
        <v>66</v>
      </c>
      <c r="M12" s="29"/>
      <c r="N12" s="29" t="s">
        <v>66</v>
      </c>
      <c r="O12" s="29" t="s">
        <v>66</v>
      </c>
      <c r="P12" s="32" t="s">
        <v>66</v>
      </c>
      <c r="Q12" s="32"/>
      <c r="R12" s="32" t="s">
        <v>66</v>
      </c>
      <c r="S12" s="32" t="s">
        <v>66</v>
      </c>
      <c r="T12" s="31" t="s">
        <v>66</v>
      </c>
      <c r="U12" s="31"/>
      <c r="V12" s="31" t="s">
        <v>66</v>
      </c>
      <c r="W12" s="31" t="s">
        <v>66</v>
      </c>
    </row>
    <row r="13" spans="1:139" ht="15" customHeight="1" x14ac:dyDescent="0.25">
      <c r="A13" s="4" t="s">
        <v>9</v>
      </c>
      <c r="B13" s="4" t="s">
        <v>36</v>
      </c>
      <c r="C13" s="5">
        <v>1</v>
      </c>
      <c r="D13" s="6">
        <v>1</v>
      </c>
      <c r="E13" s="6"/>
      <c r="F13" s="6">
        <v>1</v>
      </c>
      <c r="G13" s="6">
        <v>1</v>
      </c>
      <c r="H13" s="7">
        <v>1</v>
      </c>
      <c r="I13" s="7"/>
      <c r="J13" s="7">
        <v>1</v>
      </c>
      <c r="K13" s="7">
        <v>1</v>
      </c>
      <c r="L13" s="8">
        <v>1</v>
      </c>
      <c r="M13" s="8"/>
      <c r="N13" s="8">
        <v>1</v>
      </c>
      <c r="O13" s="8">
        <v>1</v>
      </c>
      <c r="P13" s="9">
        <v>1</v>
      </c>
      <c r="Q13" s="9"/>
      <c r="R13" s="9">
        <v>1</v>
      </c>
      <c r="S13" s="9">
        <v>1</v>
      </c>
      <c r="T13" s="24">
        <v>1</v>
      </c>
      <c r="U13" s="24"/>
      <c r="V13" s="24">
        <v>1</v>
      </c>
      <c r="W13" s="24">
        <v>1</v>
      </c>
    </row>
    <row r="14" spans="1:139" ht="15" customHeight="1" x14ac:dyDescent="0.25">
      <c r="A14" s="4" t="s">
        <v>10</v>
      </c>
      <c r="B14" s="4" t="s">
        <v>37</v>
      </c>
      <c r="C14" s="5">
        <v>2</v>
      </c>
      <c r="D14" s="6"/>
      <c r="E14" s="6"/>
      <c r="F14" s="6"/>
      <c r="G14" s="6"/>
      <c r="H14" s="7"/>
      <c r="I14" s="7"/>
      <c r="J14" s="7"/>
      <c r="K14" s="7"/>
      <c r="L14" s="8">
        <v>2</v>
      </c>
      <c r="M14" s="8"/>
      <c r="N14" s="8">
        <v>2</v>
      </c>
      <c r="O14" s="8">
        <v>2</v>
      </c>
      <c r="P14" s="9"/>
      <c r="Q14" s="9"/>
      <c r="R14" s="9"/>
      <c r="S14" s="9"/>
      <c r="T14" s="24"/>
      <c r="U14" s="24"/>
      <c r="V14" s="24"/>
      <c r="W14" s="24"/>
    </row>
    <row r="15" spans="1:139" s="11" customFormat="1" ht="15" customHeight="1" x14ac:dyDescent="0.25">
      <c r="A15" s="44" t="s">
        <v>8</v>
      </c>
      <c r="B15" s="44"/>
      <c r="C15" s="27">
        <f>SUM(C12:C14)</f>
        <v>3</v>
      </c>
      <c r="D15" s="27">
        <f>SUM(D12:D14)</f>
        <v>1</v>
      </c>
      <c r="E15" s="27">
        <f t="shared" ref="E15:W15" si="2">SUM(E12:E14)</f>
        <v>0</v>
      </c>
      <c r="F15" s="27">
        <f t="shared" si="2"/>
        <v>1</v>
      </c>
      <c r="G15" s="27">
        <f t="shared" si="2"/>
        <v>1</v>
      </c>
      <c r="H15" s="27">
        <f t="shared" si="2"/>
        <v>1</v>
      </c>
      <c r="I15" s="27">
        <f t="shared" si="2"/>
        <v>0</v>
      </c>
      <c r="J15" s="27">
        <f t="shared" si="2"/>
        <v>1</v>
      </c>
      <c r="K15" s="27">
        <f t="shared" si="2"/>
        <v>1</v>
      </c>
      <c r="L15" s="27">
        <f t="shared" si="2"/>
        <v>3</v>
      </c>
      <c r="M15" s="27">
        <f t="shared" si="2"/>
        <v>0</v>
      </c>
      <c r="N15" s="27">
        <f t="shared" si="2"/>
        <v>3</v>
      </c>
      <c r="O15" s="27">
        <f t="shared" si="2"/>
        <v>3</v>
      </c>
      <c r="P15" s="27">
        <f t="shared" si="2"/>
        <v>1</v>
      </c>
      <c r="Q15" s="27">
        <f t="shared" si="2"/>
        <v>0</v>
      </c>
      <c r="R15" s="27">
        <f t="shared" si="2"/>
        <v>1</v>
      </c>
      <c r="S15" s="27">
        <f t="shared" si="2"/>
        <v>1</v>
      </c>
      <c r="T15" s="27">
        <f t="shared" si="2"/>
        <v>1</v>
      </c>
      <c r="U15" s="27">
        <f t="shared" si="2"/>
        <v>0</v>
      </c>
      <c r="V15" s="27">
        <f t="shared" si="2"/>
        <v>1</v>
      </c>
      <c r="W15" s="27">
        <f t="shared" si="2"/>
        <v>1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</row>
    <row r="16" spans="1:139" ht="15" customHeight="1" x14ac:dyDescent="0.25">
      <c r="A16" s="2">
        <v>8.1</v>
      </c>
      <c r="B16" s="2" t="s">
        <v>70</v>
      </c>
      <c r="C16" s="3" t="s">
        <v>5</v>
      </c>
      <c r="D16" s="30"/>
      <c r="E16" s="30"/>
      <c r="F16" s="30"/>
      <c r="G16" s="30"/>
      <c r="H16" s="28" t="s">
        <v>66</v>
      </c>
      <c r="I16" s="28"/>
      <c r="J16" s="28" t="s">
        <v>66</v>
      </c>
      <c r="K16" s="28" t="s">
        <v>66</v>
      </c>
      <c r="L16" s="29" t="s">
        <v>66</v>
      </c>
      <c r="M16" s="29"/>
      <c r="N16" s="29" t="s">
        <v>66</v>
      </c>
      <c r="O16" s="29" t="s">
        <v>66</v>
      </c>
      <c r="P16" s="32" t="s">
        <v>66</v>
      </c>
      <c r="Q16" s="32"/>
      <c r="R16" s="32" t="s">
        <v>66</v>
      </c>
      <c r="S16" s="32" t="s">
        <v>66</v>
      </c>
      <c r="T16" s="31" t="s">
        <v>66</v>
      </c>
      <c r="U16" s="31"/>
      <c r="V16" s="31" t="s">
        <v>66</v>
      </c>
      <c r="W16" s="31" t="s">
        <v>66</v>
      </c>
    </row>
    <row r="17" spans="1:139" ht="15" customHeight="1" x14ac:dyDescent="0.25">
      <c r="A17" s="4">
        <v>8.1999999999999993</v>
      </c>
      <c r="B17" s="4" t="s">
        <v>71</v>
      </c>
      <c r="C17" s="5">
        <v>2</v>
      </c>
      <c r="D17" s="6"/>
      <c r="E17" s="6"/>
      <c r="F17" s="6"/>
      <c r="G17" s="6"/>
      <c r="H17" s="7">
        <v>2</v>
      </c>
      <c r="I17" s="7"/>
      <c r="J17" s="7">
        <v>2</v>
      </c>
      <c r="K17" s="7">
        <v>2</v>
      </c>
      <c r="L17" s="8">
        <v>2</v>
      </c>
      <c r="M17" s="8"/>
      <c r="N17" s="8">
        <v>2</v>
      </c>
      <c r="O17" s="8">
        <v>2</v>
      </c>
      <c r="P17" s="9">
        <v>2</v>
      </c>
      <c r="Q17" s="9"/>
      <c r="R17" s="9">
        <v>2</v>
      </c>
      <c r="S17" s="9">
        <v>2</v>
      </c>
      <c r="T17" s="24">
        <v>2</v>
      </c>
      <c r="U17" s="24"/>
      <c r="V17" s="24">
        <v>2</v>
      </c>
      <c r="W17" s="24">
        <v>2</v>
      </c>
    </row>
    <row r="18" spans="1:139" ht="15" customHeight="1" x14ac:dyDescent="0.25">
      <c r="A18" s="4">
        <v>8.3000000000000007</v>
      </c>
      <c r="B18" s="4" t="s">
        <v>72</v>
      </c>
      <c r="C18" s="5">
        <v>2</v>
      </c>
      <c r="D18" s="6"/>
      <c r="E18" s="6"/>
      <c r="F18" s="6"/>
      <c r="G18" s="6"/>
      <c r="H18" s="7">
        <v>1</v>
      </c>
      <c r="I18" s="7">
        <v>1</v>
      </c>
      <c r="J18" s="7"/>
      <c r="K18" s="7"/>
      <c r="L18" s="8">
        <v>1</v>
      </c>
      <c r="M18" s="8">
        <v>1</v>
      </c>
      <c r="N18" s="8"/>
      <c r="O18" s="8"/>
      <c r="P18" s="9">
        <v>1</v>
      </c>
      <c r="Q18" s="9">
        <v>1</v>
      </c>
      <c r="R18" s="9"/>
      <c r="S18" s="9"/>
      <c r="T18" s="24">
        <v>1</v>
      </c>
      <c r="U18" s="24">
        <v>1</v>
      </c>
      <c r="V18" s="24"/>
      <c r="W18" s="24"/>
    </row>
    <row r="19" spans="1:139" s="11" customFormat="1" ht="15" customHeight="1" x14ac:dyDescent="0.25">
      <c r="A19" s="44" t="s">
        <v>8</v>
      </c>
      <c r="B19" s="44"/>
      <c r="C19" s="27">
        <f t="shared" ref="C19:W19" si="3">SUM(C17:C18)</f>
        <v>4</v>
      </c>
      <c r="D19" s="27">
        <f t="shared" si="3"/>
        <v>0</v>
      </c>
      <c r="E19" s="27">
        <f t="shared" si="3"/>
        <v>0</v>
      </c>
      <c r="F19" s="27">
        <f t="shared" si="3"/>
        <v>0</v>
      </c>
      <c r="G19" s="27">
        <f t="shared" si="3"/>
        <v>0</v>
      </c>
      <c r="H19" s="27">
        <f t="shared" si="3"/>
        <v>3</v>
      </c>
      <c r="I19" s="27">
        <f t="shared" si="3"/>
        <v>1</v>
      </c>
      <c r="J19" s="27">
        <f t="shared" si="3"/>
        <v>2</v>
      </c>
      <c r="K19" s="27">
        <f t="shared" si="3"/>
        <v>2</v>
      </c>
      <c r="L19" s="27">
        <f t="shared" si="3"/>
        <v>3</v>
      </c>
      <c r="M19" s="27">
        <f t="shared" si="3"/>
        <v>1</v>
      </c>
      <c r="N19" s="27">
        <f t="shared" si="3"/>
        <v>2</v>
      </c>
      <c r="O19" s="27">
        <f t="shared" si="3"/>
        <v>2</v>
      </c>
      <c r="P19" s="27">
        <f t="shared" si="3"/>
        <v>3</v>
      </c>
      <c r="Q19" s="27">
        <f t="shared" si="3"/>
        <v>1</v>
      </c>
      <c r="R19" s="27">
        <f t="shared" si="3"/>
        <v>2</v>
      </c>
      <c r="S19" s="27">
        <f t="shared" si="3"/>
        <v>2</v>
      </c>
      <c r="T19" s="27">
        <f t="shared" si="3"/>
        <v>3</v>
      </c>
      <c r="U19" s="27">
        <f t="shared" si="3"/>
        <v>1</v>
      </c>
      <c r="V19" s="27">
        <f t="shared" si="3"/>
        <v>2</v>
      </c>
      <c r="W19" s="27">
        <f t="shared" si="3"/>
        <v>2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</row>
    <row r="20" spans="1:139" ht="15" customHeight="1" x14ac:dyDescent="0.25">
      <c r="A20" s="2">
        <v>9.1</v>
      </c>
      <c r="B20" s="2" t="s">
        <v>38</v>
      </c>
      <c r="C20" s="3" t="s">
        <v>5</v>
      </c>
      <c r="D20" s="30" t="s">
        <v>66</v>
      </c>
      <c r="E20" s="30"/>
      <c r="F20" s="30" t="s">
        <v>66</v>
      </c>
      <c r="G20" s="30" t="s">
        <v>66</v>
      </c>
      <c r="H20" s="28" t="s">
        <v>66</v>
      </c>
      <c r="I20" s="28"/>
      <c r="J20" s="28" t="s">
        <v>66</v>
      </c>
      <c r="K20" s="28" t="s">
        <v>66</v>
      </c>
      <c r="L20" s="29" t="s">
        <v>66</v>
      </c>
      <c r="M20" s="29"/>
      <c r="N20" s="29" t="s">
        <v>66</v>
      </c>
      <c r="O20" s="29" t="s">
        <v>66</v>
      </c>
      <c r="P20" s="32" t="s">
        <v>66</v>
      </c>
      <c r="Q20" s="32"/>
      <c r="R20" s="32" t="s">
        <v>66</v>
      </c>
      <c r="S20" s="32" t="s">
        <v>66</v>
      </c>
      <c r="T20" s="31" t="s">
        <v>66</v>
      </c>
      <c r="U20" s="31"/>
      <c r="V20" s="31" t="s">
        <v>66</v>
      </c>
      <c r="W20" s="31" t="s">
        <v>66</v>
      </c>
    </row>
    <row r="21" spans="1:139" ht="15" customHeight="1" x14ac:dyDescent="0.25">
      <c r="A21" s="2">
        <v>9.1999999999999993</v>
      </c>
      <c r="B21" s="2" t="s">
        <v>39</v>
      </c>
      <c r="C21" s="3" t="s">
        <v>5</v>
      </c>
      <c r="D21" s="30" t="s">
        <v>66</v>
      </c>
      <c r="E21" s="30"/>
      <c r="F21" s="30" t="s">
        <v>66</v>
      </c>
      <c r="G21" s="30" t="s">
        <v>66</v>
      </c>
      <c r="H21" s="28" t="s">
        <v>66</v>
      </c>
      <c r="I21" s="28"/>
      <c r="J21" s="28" t="s">
        <v>66</v>
      </c>
      <c r="K21" s="28" t="s">
        <v>66</v>
      </c>
      <c r="L21" s="29" t="s">
        <v>66</v>
      </c>
      <c r="M21" s="29"/>
      <c r="N21" s="29" t="s">
        <v>66</v>
      </c>
      <c r="O21" s="29" t="s">
        <v>66</v>
      </c>
      <c r="P21" s="32" t="s">
        <v>66</v>
      </c>
      <c r="Q21" s="32"/>
      <c r="R21" s="32" t="s">
        <v>66</v>
      </c>
      <c r="S21" s="32" t="s">
        <v>66</v>
      </c>
      <c r="T21" s="31" t="s">
        <v>66</v>
      </c>
      <c r="U21" s="31"/>
      <c r="V21" s="31" t="s">
        <v>66</v>
      </c>
      <c r="W21" s="31" t="s">
        <v>66</v>
      </c>
    </row>
    <row r="22" spans="1:139" ht="15" customHeight="1" x14ac:dyDescent="0.25">
      <c r="A22" s="2">
        <v>9.3000000000000007</v>
      </c>
      <c r="B22" s="2" t="s">
        <v>40</v>
      </c>
      <c r="C22" s="3" t="s">
        <v>5</v>
      </c>
      <c r="D22" s="30" t="s">
        <v>66</v>
      </c>
      <c r="E22" s="30"/>
      <c r="F22" s="30" t="s">
        <v>66</v>
      </c>
      <c r="G22" s="30" t="s">
        <v>66</v>
      </c>
      <c r="H22" s="28" t="s">
        <v>66</v>
      </c>
      <c r="I22" s="28"/>
      <c r="J22" s="28" t="s">
        <v>66</v>
      </c>
      <c r="K22" s="28" t="s">
        <v>66</v>
      </c>
      <c r="L22" s="29" t="s">
        <v>66</v>
      </c>
      <c r="M22" s="29"/>
      <c r="N22" s="29" t="s">
        <v>66</v>
      </c>
      <c r="O22" s="29" t="s">
        <v>66</v>
      </c>
      <c r="P22" s="32" t="s">
        <v>66</v>
      </c>
      <c r="Q22" s="32"/>
      <c r="R22" s="32" t="s">
        <v>66</v>
      </c>
      <c r="S22" s="32" t="s">
        <v>66</v>
      </c>
      <c r="T22" s="31" t="s">
        <v>66</v>
      </c>
      <c r="U22" s="31"/>
      <c r="V22" s="31" t="s">
        <v>66</v>
      </c>
      <c r="W22" s="31" t="s">
        <v>66</v>
      </c>
    </row>
    <row r="23" spans="1:139" ht="15" customHeight="1" x14ac:dyDescent="0.25">
      <c r="A23" s="4">
        <v>9.4</v>
      </c>
      <c r="B23" s="4" t="s">
        <v>21</v>
      </c>
      <c r="C23" s="5">
        <v>1</v>
      </c>
      <c r="D23" s="6">
        <v>1</v>
      </c>
      <c r="E23" s="6"/>
      <c r="F23" s="6">
        <v>1</v>
      </c>
      <c r="G23" s="6">
        <v>1</v>
      </c>
      <c r="H23" s="7">
        <v>1</v>
      </c>
      <c r="I23" s="7"/>
      <c r="J23" s="7">
        <v>1</v>
      </c>
      <c r="K23" s="7">
        <v>1</v>
      </c>
      <c r="L23" s="8">
        <v>1</v>
      </c>
      <c r="M23" s="8"/>
      <c r="N23" s="8">
        <v>1</v>
      </c>
      <c r="O23" s="8">
        <v>1</v>
      </c>
      <c r="P23" s="9">
        <v>1</v>
      </c>
      <c r="Q23" s="9"/>
      <c r="R23" s="9">
        <v>1</v>
      </c>
      <c r="S23" s="9">
        <v>1</v>
      </c>
      <c r="T23" s="24">
        <v>1</v>
      </c>
      <c r="U23" s="24"/>
      <c r="V23" s="24">
        <v>1</v>
      </c>
      <c r="W23" s="24">
        <v>1</v>
      </c>
    </row>
    <row r="24" spans="1:139" ht="15" customHeight="1" x14ac:dyDescent="0.25">
      <c r="A24" s="4">
        <v>9.5</v>
      </c>
      <c r="B24" s="4" t="s">
        <v>22</v>
      </c>
      <c r="C24" s="5">
        <v>1</v>
      </c>
      <c r="D24" s="6">
        <v>1</v>
      </c>
      <c r="E24" s="6">
        <v>1</v>
      </c>
      <c r="F24" s="6"/>
      <c r="G24" s="6"/>
      <c r="H24" s="7">
        <v>1</v>
      </c>
      <c r="I24" s="7">
        <v>1</v>
      </c>
      <c r="J24" s="7"/>
      <c r="K24" s="7"/>
      <c r="L24" s="8">
        <v>1</v>
      </c>
      <c r="M24" s="8">
        <v>1</v>
      </c>
      <c r="N24" s="8"/>
      <c r="O24" s="8"/>
      <c r="P24" s="9">
        <v>1</v>
      </c>
      <c r="Q24" s="9">
        <v>1</v>
      </c>
      <c r="R24" s="9"/>
      <c r="S24" s="9"/>
      <c r="T24" s="24">
        <v>1</v>
      </c>
      <c r="U24" s="24">
        <v>1</v>
      </c>
      <c r="V24" s="24"/>
      <c r="W24" s="24"/>
    </row>
    <row r="25" spans="1:139" ht="15" customHeight="1" x14ac:dyDescent="0.25">
      <c r="A25" s="4">
        <v>9.6</v>
      </c>
      <c r="B25" s="4" t="s">
        <v>20</v>
      </c>
      <c r="C25" s="5">
        <v>1</v>
      </c>
      <c r="D25" s="6">
        <v>1</v>
      </c>
      <c r="E25" s="6"/>
      <c r="F25" s="6">
        <v>1</v>
      </c>
      <c r="G25" s="6">
        <v>1</v>
      </c>
      <c r="H25" s="7">
        <v>1</v>
      </c>
      <c r="I25" s="7"/>
      <c r="J25" s="7">
        <v>1</v>
      </c>
      <c r="K25" s="7">
        <v>1</v>
      </c>
      <c r="L25" s="8">
        <v>1</v>
      </c>
      <c r="M25" s="8"/>
      <c r="N25" s="8">
        <v>1</v>
      </c>
      <c r="O25" s="8">
        <v>1</v>
      </c>
      <c r="P25" s="9">
        <v>1</v>
      </c>
      <c r="Q25" s="9"/>
      <c r="R25" s="9">
        <v>1</v>
      </c>
      <c r="S25" s="9">
        <v>1</v>
      </c>
      <c r="T25" s="24">
        <v>1</v>
      </c>
      <c r="U25" s="24"/>
      <c r="V25" s="24">
        <v>1</v>
      </c>
      <c r="W25" s="24">
        <v>1</v>
      </c>
    </row>
    <row r="26" spans="1:139" s="11" customFormat="1" ht="15" customHeight="1" x14ac:dyDescent="0.25">
      <c r="A26" s="43" t="s">
        <v>8</v>
      </c>
      <c r="B26" s="43"/>
      <c r="C26" s="27">
        <f>SUM(C23:C25)</f>
        <v>3</v>
      </c>
      <c r="D26" s="27">
        <f>SUM(D23:D25)</f>
        <v>3</v>
      </c>
      <c r="E26" s="27">
        <f t="shared" ref="E26:W26" si="4">SUM(E23:E25)</f>
        <v>1</v>
      </c>
      <c r="F26" s="27">
        <f t="shared" si="4"/>
        <v>2</v>
      </c>
      <c r="G26" s="27">
        <f t="shared" si="4"/>
        <v>2</v>
      </c>
      <c r="H26" s="27">
        <f t="shared" si="4"/>
        <v>3</v>
      </c>
      <c r="I26" s="27">
        <f t="shared" si="4"/>
        <v>1</v>
      </c>
      <c r="J26" s="27">
        <f t="shared" si="4"/>
        <v>2</v>
      </c>
      <c r="K26" s="27">
        <f t="shared" si="4"/>
        <v>2</v>
      </c>
      <c r="L26" s="27">
        <f t="shared" si="4"/>
        <v>3</v>
      </c>
      <c r="M26" s="27">
        <f t="shared" si="4"/>
        <v>1</v>
      </c>
      <c r="N26" s="27">
        <f t="shared" si="4"/>
        <v>2</v>
      </c>
      <c r="O26" s="27">
        <f t="shared" si="4"/>
        <v>2</v>
      </c>
      <c r="P26" s="27">
        <f t="shared" si="4"/>
        <v>3</v>
      </c>
      <c r="Q26" s="27">
        <f t="shared" si="4"/>
        <v>1</v>
      </c>
      <c r="R26" s="27">
        <f t="shared" si="4"/>
        <v>2</v>
      </c>
      <c r="S26" s="27">
        <f t="shared" si="4"/>
        <v>2</v>
      </c>
      <c r="T26" s="27">
        <f t="shared" si="4"/>
        <v>3</v>
      </c>
      <c r="U26" s="27">
        <f t="shared" si="4"/>
        <v>1</v>
      </c>
      <c r="V26" s="27">
        <f t="shared" si="4"/>
        <v>2</v>
      </c>
      <c r="W26" s="27">
        <f t="shared" si="4"/>
        <v>2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</row>
    <row r="27" spans="1:139" ht="15" customHeight="1" x14ac:dyDescent="0.25">
      <c r="A27" s="2">
        <v>10.1</v>
      </c>
      <c r="B27" s="2" t="s">
        <v>41</v>
      </c>
      <c r="C27" s="3" t="s">
        <v>5</v>
      </c>
      <c r="D27" s="30" t="s">
        <v>66</v>
      </c>
      <c r="E27" s="30"/>
      <c r="F27" s="30" t="s">
        <v>66</v>
      </c>
      <c r="G27" s="30" t="s">
        <v>66</v>
      </c>
      <c r="H27" s="28" t="s">
        <v>66</v>
      </c>
      <c r="I27" s="28"/>
      <c r="J27" s="28" t="s">
        <v>66</v>
      </c>
      <c r="K27" s="28" t="s">
        <v>66</v>
      </c>
      <c r="L27" s="29" t="s">
        <v>66</v>
      </c>
      <c r="M27" s="29"/>
      <c r="N27" s="29" t="s">
        <v>66</v>
      </c>
      <c r="O27" s="29" t="s">
        <v>66</v>
      </c>
      <c r="P27" s="32" t="s">
        <v>66</v>
      </c>
      <c r="Q27" s="32"/>
      <c r="R27" s="32" t="s">
        <v>66</v>
      </c>
      <c r="S27" s="32" t="s">
        <v>66</v>
      </c>
      <c r="T27" s="31" t="s">
        <v>66</v>
      </c>
      <c r="U27" s="31"/>
      <c r="V27" s="31" t="s">
        <v>66</v>
      </c>
      <c r="W27" s="31" t="s">
        <v>66</v>
      </c>
    </row>
    <row r="28" spans="1:139" ht="15" customHeight="1" x14ac:dyDescent="0.25">
      <c r="A28" s="2">
        <v>10.199999999999999</v>
      </c>
      <c r="B28" s="2" t="s">
        <v>42</v>
      </c>
      <c r="C28" s="3" t="s">
        <v>5</v>
      </c>
      <c r="D28" s="30" t="s">
        <v>66</v>
      </c>
      <c r="E28" s="30"/>
      <c r="F28" s="30" t="s">
        <v>66</v>
      </c>
      <c r="G28" s="30" t="s">
        <v>66</v>
      </c>
      <c r="H28" s="28" t="s">
        <v>66</v>
      </c>
      <c r="I28" s="28"/>
      <c r="J28" s="28" t="s">
        <v>66</v>
      </c>
      <c r="K28" s="28" t="s">
        <v>66</v>
      </c>
      <c r="L28" s="29" t="s">
        <v>66</v>
      </c>
      <c r="M28" s="29"/>
      <c r="N28" s="29" t="s">
        <v>66</v>
      </c>
      <c r="O28" s="29" t="s">
        <v>66</v>
      </c>
      <c r="P28" s="32" t="s">
        <v>66</v>
      </c>
      <c r="Q28" s="32"/>
      <c r="R28" s="32" t="s">
        <v>66</v>
      </c>
      <c r="S28" s="32" t="s">
        <v>66</v>
      </c>
      <c r="T28" s="31" t="s">
        <v>66</v>
      </c>
      <c r="U28" s="31"/>
      <c r="V28" s="31" t="s">
        <v>66</v>
      </c>
      <c r="W28" s="31" t="s">
        <v>66</v>
      </c>
    </row>
    <row r="29" spans="1:139" ht="15" customHeight="1" x14ac:dyDescent="0.25">
      <c r="A29" s="4">
        <v>10.3</v>
      </c>
      <c r="B29" s="4" t="s">
        <v>43</v>
      </c>
      <c r="C29" s="5">
        <v>2</v>
      </c>
      <c r="D29" s="6">
        <v>1</v>
      </c>
      <c r="E29" s="6"/>
      <c r="F29" s="6">
        <v>1</v>
      </c>
      <c r="G29" s="6">
        <v>1</v>
      </c>
      <c r="H29" s="7">
        <v>2</v>
      </c>
      <c r="I29" s="7"/>
      <c r="J29" s="7">
        <v>2</v>
      </c>
      <c r="K29" s="7">
        <v>2</v>
      </c>
      <c r="L29" s="8">
        <v>2</v>
      </c>
      <c r="M29" s="8"/>
      <c r="N29" s="8">
        <v>2</v>
      </c>
      <c r="O29" s="8">
        <v>2</v>
      </c>
      <c r="P29" s="9"/>
      <c r="Q29" s="9"/>
      <c r="R29" s="9"/>
      <c r="S29" s="9"/>
      <c r="T29" s="24">
        <v>1</v>
      </c>
      <c r="U29" s="24"/>
      <c r="V29" s="24">
        <v>1</v>
      </c>
      <c r="W29" s="24">
        <v>1</v>
      </c>
    </row>
    <row r="30" spans="1:139" ht="15" customHeight="1" x14ac:dyDescent="0.25">
      <c r="A30" s="4">
        <v>10.4</v>
      </c>
      <c r="B30" s="4" t="s">
        <v>44</v>
      </c>
      <c r="C30" s="5">
        <v>2</v>
      </c>
      <c r="D30" s="6">
        <v>2</v>
      </c>
      <c r="E30" s="6"/>
      <c r="F30" s="6">
        <v>2</v>
      </c>
      <c r="G30" s="6">
        <v>2</v>
      </c>
      <c r="H30" s="7">
        <v>2</v>
      </c>
      <c r="I30" s="7"/>
      <c r="J30" s="7">
        <v>2</v>
      </c>
      <c r="K30" s="7">
        <v>2</v>
      </c>
      <c r="L30" s="8">
        <v>2</v>
      </c>
      <c r="M30" s="8"/>
      <c r="N30" s="8">
        <v>2</v>
      </c>
      <c r="O30" s="8">
        <v>2</v>
      </c>
      <c r="P30" s="9">
        <v>2</v>
      </c>
      <c r="Q30" s="9"/>
      <c r="R30" s="9">
        <v>2</v>
      </c>
      <c r="S30" s="9">
        <v>2</v>
      </c>
      <c r="T30" s="24">
        <v>2</v>
      </c>
      <c r="U30" s="24"/>
      <c r="V30" s="24">
        <v>2</v>
      </c>
      <c r="W30" s="24">
        <v>2</v>
      </c>
    </row>
    <row r="31" spans="1:139" ht="15" customHeight="1" thickBot="1" x14ac:dyDescent="0.3">
      <c r="A31" s="4">
        <v>10.5</v>
      </c>
      <c r="B31" s="4" t="s">
        <v>45</v>
      </c>
      <c r="C31" s="5">
        <v>4</v>
      </c>
      <c r="D31" s="6">
        <v>2</v>
      </c>
      <c r="E31" s="6"/>
      <c r="F31" s="6">
        <v>2</v>
      </c>
      <c r="G31" s="6">
        <v>2</v>
      </c>
      <c r="H31" s="7"/>
      <c r="I31" s="7"/>
      <c r="J31" s="7"/>
      <c r="K31" s="7"/>
      <c r="L31" s="8"/>
      <c r="M31" s="8"/>
      <c r="N31" s="8"/>
      <c r="O31" s="8"/>
      <c r="P31" s="9"/>
      <c r="Q31" s="9"/>
      <c r="R31" s="9"/>
      <c r="S31" s="9"/>
      <c r="T31" s="24"/>
      <c r="U31" s="24"/>
      <c r="V31" s="24"/>
      <c r="W31" s="24"/>
    </row>
    <row r="32" spans="1:139" s="13" customFormat="1" ht="15" customHeight="1" thickBot="1" x14ac:dyDescent="0.3">
      <c r="A32" s="43" t="s">
        <v>8</v>
      </c>
      <c r="B32" s="43"/>
      <c r="C32" s="27">
        <f t="shared" ref="C32:W32" si="5">SUM(C29:C31)</f>
        <v>8</v>
      </c>
      <c r="D32" s="27">
        <f t="shared" si="5"/>
        <v>5</v>
      </c>
      <c r="E32" s="27">
        <f t="shared" si="5"/>
        <v>0</v>
      </c>
      <c r="F32" s="27">
        <f t="shared" si="5"/>
        <v>5</v>
      </c>
      <c r="G32" s="27">
        <f t="shared" si="5"/>
        <v>5</v>
      </c>
      <c r="H32" s="27">
        <f t="shared" si="5"/>
        <v>4</v>
      </c>
      <c r="I32" s="27">
        <f t="shared" si="5"/>
        <v>0</v>
      </c>
      <c r="J32" s="27">
        <f t="shared" si="5"/>
        <v>4</v>
      </c>
      <c r="K32" s="27">
        <f t="shared" si="5"/>
        <v>4</v>
      </c>
      <c r="L32" s="27">
        <f t="shared" si="5"/>
        <v>4</v>
      </c>
      <c r="M32" s="27">
        <f t="shared" si="5"/>
        <v>0</v>
      </c>
      <c r="N32" s="27">
        <f t="shared" si="5"/>
        <v>4</v>
      </c>
      <c r="O32" s="27">
        <f t="shared" si="5"/>
        <v>4</v>
      </c>
      <c r="P32" s="27">
        <f t="shared" si="5"/>
        <v>2</v>
      </c>
      <c r="Q32" s="27">
        <f t="shared" si="5"/>
        <v>0</v>
      </c>
      <c r="R32" s="27">
        <f t="shared" si="5"/>
        <v>2</v>
      </c>
      <c r="S32" s="27">
        <f t="shared" si="5"/>
        <v>2</v>
      </c>
      <c r="T32" s="27">
        <f t="shared" si="5"/>
        <v>3</v>
      </c>
      <c r="U32" s="27">
        <f t="shared" si="5"/>
        <v>0</v>
      </c>
      <c r="V32" s="27">
        <f t="shared" si="5"/>
        <v>3</v>
      </c>
      <c r="W32" s="27">
        <f t="shared" si="5"/>
        <v>3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</row>
    <row r="33" spans="1:139" ht="15" customHeight="1" x14ac:dyDescent="0.25">
      <c r="A33" s="2">
        <v>11.1</v>
      </c>
      <c r="B33" s="2" t="s">
        <v>23</v>
      </c>
      <c r="C33" s="3" t="s">
        <v>5</v>
      </c>
      <c r="D33" s="30" t="s">
        <v>66</v>
      </c>
      <c r="E33" s="30"/>
      <c r="F33" s="30" t="s">
        <v>66</v>
      </c>
      <c r="G33" s="30" t="s">
        <v>66</v>
      </c>
      <c r="H33" s="28" t="s">
        <v>66</v>
      </c>
      <c r="I33" s="28"/>
      <c r="J33" s="28" t="s">
        <v>66</v>
      </c>
      <c r="K33" s="28" t="s">
        <v>66</v>
      </c>
      <c r="L33" s="29" t="s">
        <v>66</v>
      </c>
      <c r="M33" s="29"/>
      <c r="N33" s="29" t="s">
        <v>66</v>
      </c>
      <c r="O33" s="29" t="s">
        <v>66</v>
      </c>
      <c r="P33" s="32" t="s">
        <v>66</v>
      </c>
      <c r="Q33" s="32"/>
      <c r="R33" s="32" t="s">
        <v>66</v>
      </c>
      <c r="S33" s="32" t="s">
        <v>66</v>
      </c>
      <c r="T33" s="31" t="s">
        <v>66</v>
      </c>
      <c r="U33" s="31"/>
      <c r="V33" s="31" t="s">
        <v>66</v>
      </c>
      <c r="W33" s="31" t="s">
        <v>66</v>
      </c>
    </row>
    <row r="34" spans="1:139" ht="15" customHeight="1" x14ac:dyDescent="0.25">
      <c r="A34" s="2">
        <v>11.2</v>
      </c>
      <c r="B34" s="2" t="s">
        <v>46</v>
      </c>
      <c r="C34" s="3" t="s">
        <v>5</v>
      </c>
      <c r="D34" s="30" t="s">
        <v>66</v>
      </c>
      <c r="E34" s="30"/>
      <c r="F34" s="30" t="s">
        <v>66</v>
      </c>
      <c r="G34" s="30" t="s">
        <v>66</v>
      </c>
      <c r="H34" s="28" t="s">
        <v>66</v>
      </c>
      <c r="I34" s="28"/>
      <c r="J34" s="28" t="s">
        <v>66</v>
      </c>
      <c r="K34" s="28" t="s">
        <v>66</v>
      </c>
      <c r="L34" s="29" t="s">
        <v>66</v>
      </c>
      <c r="M34" s="29"/>
      <c r="N34" s="29" t="s">
        <v>66</v>
      </c>
      <c r="O34" s="29" t="s">
        <v>66</v>
      </c>
      <c r="P34" s="32" t="s">
        <v>66</v>
      </c>
      <c r="Q34" s="32"/>
      <c r="R34" s="32" t="s">
        <v>66</v>
      </c>
      <c r="S34" s="32" t="s">
        <v>66</v>
      </c>
      <c r="T34" s="31" t="s">
        <v>66</v>
      </c>
      <c r="U34" s="31"/>
      <c r="V34" s="31" t="s">
        <v>66</v>
      </c>
      <c r="W34" s="31" t="s">
        <v>66</v>
      </c>
    </row>
    <row r="35" spans="1:139" ht="15" customHeight="1" x14ac:dyDescent="0.25">
      <c r="A35" s="4">
        <v>11.3</v>
      </c>
      <c r="B35" s="4" t="s">
        <v>24</v>
      </c>
      <c r="C35" s="5">
        <v>1</v>
      </c>
      <c r="D35" s="6">
        <v>1</v>
      </c>
      <c r="E35" s="6"/>
      <c r="F35" s="6">
        <v>1</v>
      </c>
      <c r="G35" s="6">
        <v>1</v>
      </c>
      <c r="H35" s="7">
        <v>1</v>
      </c>
      <c r="I35" s="7"/>
      <c r="J35" s="7">
        <v>1</v>
      </c>
      <c r="K35" s="7">
        <v>1</v>
      </c>
      <c r="L35" s="8">
        <v>1</v>
      </c>
      <c r="M35" s="8"/>
      <c r="N35" s="8">
        <v>1</v>
      </c>
      <c r="O35" s="8">
        <v>1</v>
      </c>
      <c r="P35" s="9">
        <v>1</v>
      </c>
      <c r="Q35" s="9"/>
      <c r="R35" s="9">
        <v>1</v>
      </c>
      <c r="S35" s="9">
        <v>1</v>
      </c>
      <c r="T35" s="24">
        <v>1</v>
      </c>
      <c r="U35" s="24"/>
      <c r="V35" s="24">
        <v>1</v>
      </c>
      <c r="W35" s="31">
        <v>1</v>
      </c>
    </row>
    <row r="36" spans="1:139" ht="15" customHeight="1" x14ac:dyDescent="0.25">
      <c r="A36" s="4">
        <v>11.4</v>
      </c>
      <c r="B36" s="10" t="s">
        <v>47</v>
      </c>
      <c r="C36" s="5">
        <v>3</v>
      </c>
      <c r="D36" s="6">
        <v>3</v>
      </c>
      <c r="E36" s="6"/>
      <c r="F36" s="6">
        <v>3</v>
      </c>
      <c r="G36" s="6">
        <v>3</v>
      </c>
      <c r="H36" s="7">
        <v>3</v>
      </c>
      <c r="I36" s="7"/>
      <c r="J36" s="7">
        <v>3</v>
      </c>
      <c r="K36" s="7">
        <v>3</v>
      </c>
      <c r="L36" s="8">
        <v>3</v>
      </c>
      <c r="M36" s="8"/>
      <c r="N36" s="8">
        <v>3</v>
      </c>
      <c r="O36" s="8">
        <v>3</v>
      </c>
      <c r="P36" s="9">
        <v>3</v>
      </c>
      <c r="Q36" s="9"/>
      <c r="R36" s="9">
        <v>3</v>
      </c>
      <c r="S36" s="9">
        <v>3</v>
      </c>
      <c r="T36" s="24">
        <v>3</v>
      </c>
      <c r="U36" s="24"/>
      <c r="V36" s="24">
        <v>3</v>
      </c>
      <c r="W36" s="24">
        <v>3</v>
      </c>
    </row>
    <row r="37" spans="1:139" ht="15" customHeight="1" thickBot="1" x14ac:dyDescent="0.3">
      <c r="A37" s="4">
        <v>11.5</v>
      </c>
      <c r="B37" s="4" t="s">
        <v>25</v>
      </c>
      <c r="C37" s="5">
        <v>1</v>
      </c>
      <c r="D37" s="6">
        <v>1</v>
      </c>
      <c r="E37" s="6"/>
      <c r="F37" s="6">
        <v>1</v>
      </c>
      <c r="G37" s="6">
        <v>1</v>
      </c>
      <c r="H37" s="7">
        <v>1</v>
      </c>
      <c r="I37" s="7"/>
      <c r="J37" s="7">
        <v>1</v>
      </c>
      <c r="K37" s="7">
        <v>1</v>
      </c>
      <c r="L37" s="8">
        <v>1</v>
      </c>
      <c r="M37" s="8"/>
      <c r="N37" s="8">
        <v>1</v>
      </c>
      <c r="O37" s="8">
        <v>1</v>
      </c>
      <c r="P37" s="9"/>
      <c r="Q37" s="9"/>
      <c r="R37" s="9"/>
      <c r="S37" s="9"/>
      <c r="T37" s="24">
        <v>1</v>
      </c>
      <c r="U37" s="24"/>
      <c r="V37" s="24">
        <v>1</v>
      </c>
      <c r="W37" s="24">
        <v>1</v>
      </c>
    </row>
    <row r="38" spans="1:139" s="13" customFormat="1" ht="15" customHeight="1" thickBot="1" x14ac:dyDescent="0.3">
      <c r="A38" s="43" t="s">
        <v>8</v>
      </c>
      <c r="B38" s="43"/>
      <c r="C38" s="27">
        <f>SUM(C33:C37)</f>
        <v>5</v>
      </c>
      <c r="D38" s="27">
        <f>SUM(D35:D37)</f>
        <v>5</v>
      </c>
      <c r="E38" s="27">
        <f t="shared" ref="E38:W38" si="6">SUM(E35:E37)</f>
        <v>0</v>
      </c>
      <c r="F38" s="27">
        <f t="shared" si="6"/>
        <v>5</v>
      </c>
      <c r="G38" s="27">
        <f t="shared" si="6"/>
        <v>5</v>
      </c>
      <c r="H38" s="27">
        <f t="shared" si="6"/>
        <v>5</v>
      </c>
      <c r="I38" s="27">
        <f t="shared" si="6"/>
        <v>0</v>
      </c>
      <c r="J38" s="27">
        <f t="shared" si="6"/>
        <v>5</v>
      </c>
      <c r="K38" s="27">
        <f t="shared" si="6"/>
        <v>5</v>
      </c>
      <c r="L38" s="27">
        <f t="shared" si="6"/>
        <v>5</v>
      </c>
      <c r="M38" s="27">
        <f t="shared" si="6"/>
        <v>0</v>
      </c>
      <c r="N38" s="27">
        <f t="shared" si="6"/>
        <v>5</v>
      </c>
      <c r="O38" s="27">
        <f t="shared" si="6"/>
        <v>5</v>
      </c>
      <c r="P38" s="27">
        <f t="shared" si="6"/>
        <v>4</v>
      </c>
      <c r="Q38" s="27">
        <f t="shared" si="6"/>
        <v>0</v>
      </c>
      <c r="R38" s="27">
        <f t="shared" si="6"/>
        <v>4</v>
      </c>
      <c r="S38" s="27">
        <f t="shared" si="6"/>
        <v>4</v>
      </c>
      <c r="T38" s="27">
        <f t="shared" si="6"/>
        <v>5</v>
      </c>
      <c r="U38" s="27">
        <f t="shared" si="6"/>
        <v>0</v>
      </c>
      <c r="V38" s="27">
        <f t="shared" si="6"/>
        <v>5</v>
      </c>
      <c r="W38" s="27">
        <f t="shared" si="6"/>
        <v>5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</row>
    <row r="39" spans="1:139" s="14" customFormat="1" ht="15" customHeight="1" x14ac:dyDescent="0.25">
      <c r="A39" s="2">
        <v>12.1</v>
      </c>
      <c r="B39" s="2" t="s">
        <v>26</v>
      </c>
      <c r="C39" s="3" t="s">
        <v>5</v>
      </c>
      <c r="D39" s="30" t="s">
        <v>66</v>
      </c>
      <c r="E39" s="30"/>
      <c r="F39" s="30" t="s">
        <v>66</v>
      </c>
      <c r="G39" s="30" t="s">
        <v>66</v>
      </c>
      <c r="H39" s="28" t="s">
        <v>66</v>
      </c>
      <c r="I39" s="28"/>
      <c r="J39" s="28" t="s">
        <v>66</v>
      </c>
      <c r="K39" s="28" t="s">
        <v>66</v>
      </c>
      <c r="L39" s="29" t="s">
        <v>66</v>
      </c>
      <c r="M39" s="29"/>
      <c r="N39" s="29" t="s">
        <v>66</v>
      </c>
      <c r="O39" s="29" t="s">
        <v>66</v>
      </c>
      <c r="P39" s="32" t="s">
        <v>66</v>
      </c>
      <c r="Q39" s="32"/>
      <c r="R39" s="32" t="s">
        <v>66</v>
      </c>
      <c r="S39" s="32" t="s">
        <v>66</v>
      </c>
      <c r="T39" s="31" t="s">
        <v>66</v>
      </c>
      <c r="U39" s="31"/>
      <c r="V39" s="31" t="s">
        <v>66</v>
      </c>
      <c r="W39" s="31" t="s">
        <v>66</v>
      </c>
    </row>
    <row r="40" spans="1:139" s="14" customFormat="1" ht="15" customHeight="1" x14ac:dyDescent="0.25">
      <c r="A40" s="2">
        <v>12.2</v>
      </c>
      <c r="B40" s="2" t="s">
        <v>27</v>
      </c>
      <c r="C40" s="3" t="s">
        <v>5</v>
      </c>
      <c r="D40" s="30" t="s">
        <v>66</v>
      </c>
      <c r="E40" s="30"/>
      <c r="F40" s="30" t="s">
        <v>66</v>
      </c>
      <c r="G40" s="30" t="s">
        <v>66</v>
      </c>
      <c r="H40" s="28" t="s">
        <v>66</v>
      </c>
      <c r="I40" s="28"/>
      <c r="J40" s="28" t="s">
        <v>66</v>
      </c>
      <c r="K40" s="28" t="s">
        <v>66</v>
      </c>
      <c r="L40" s="29" t="s">
        <v>66</v>
      </c>
      <c r="M40" s="29"/>
      <c r="N40" s="29" t="s">
        <v>66</v>
      </c>
      <c r="O40" s="29" t="s">
        <v>66</v>
      </c>
      <c r="P40" s="32" t="s">
        <v>66</v>
      </c>
      <c r="Q40" s="32"/>
      <c r="R40" s="32" t="s">
        <v>66</v>
      </c>
      <c r="S40" s="32" t="s">
        <v>66</v>
      </c>
      <c r="T40" s="31" t="s">
        <v>66</v>
      </c>
      <c r="U40" s="31"/>
      <c r="V40" s="31" t="s">
        <v>66</v>
      </c>
      <c r="W40" s="31" t="s">
        <v>66</v>
      </c>
    </row>
    <row r="41" spans="1:139" s="14" customFormat="1" ht="15" customHeight="1" thickBot="1" x14ac:dyDescent="0.3">
      <c r="A41" s="4">
        <v>12.3</v>
      </c>
      <c r="B41" s="4" t="s">
        <v>28</v>
      </c>
      <c r="C41" s="5">
        <v>1</v>
      </c>
      <c r="D41" s="6"/>
      <c r="E41" s="6"/>
      <c r="F41" s="6"/>
      <c r="G41" s="6"/>
      <c r="H41" s="7">
        <v>1</v>
      </c>
      <c r="I41" s="7"/>
      <c r="J41" s="7">
        <v>1</v>
      </c>
      <c r="K41" s="7">
        <v>1</v>
      </c>
      <c r="L41" s="8">
        <v>1</v>
      </c>
      <c r="M41" s="8"/>
      <c r="N41" s="8">
        <v>1</v>
      </c>
      <c r="O41" s="8">
        <v>1</v>
      </c>
      <c r="P41" s="9">
        <v>1</v>
      </c>
      <c r="Q41" s="9"/>
      <c r="R41" s="9">
        <v>1</v>
      </c>
      <c r="S41" s="9">
        <v>1</v>
      </c>
      <c r="T41" s="24">
        <v>1</v>
      </c>
      <c r="U41" s="24"/>
      <c r="V41" s="24">
        <v>1</v>
      </c>
      <c r="W41" s="31">
        <v>1</v>
      </c>
    </row>
    <row r="42" spans="1:139" s="13" customFormat="1" ht="15" customHeight="1" thickBot="1" x14ac:dyDescent="0.3">
      <c r="A42" s="43" t="s">
        <v>8</v>
      </c>
      <c r="B42" s="43"/>
      <c r="C42" s="27">
        <f>SUM(C39:C41)</f>
        <v>1</v>
      </c>
      <c r="D42" s="27">
        <f>SUM(D40:D41)</f>
        <v>0</v>
      </c>
      <c r="E42" s="27">
        <f t="shared" ref="E42:W42" si="7">SUM(E40:E41)</f>
        <v>0</v>
      </c>
      <c r="F42" s="27">
        <f t="shared" si="7"/>
        <v>0</v>
      </c>
      <c r="G42" s="27">
        <f t="shared" si="7"/>
        <v>0</v>
      </c>
      <c r="H42" s="27">
        <f t="shared" si="7"/>
        <v>1</v>
      </c>
      <c r="I42" s="27">
        <f t="shared" si="7"/>
        <v>0</v>
      </c>
      <c r="J42" s="27">
        <f t="shared" si="7"/>
        <v>1</v>
      </c>
      <c r="K42" s="27">
        <f t="shared" si="7"/>
        <v>1</v>
      </c>
      <c r="L42" s="27">
        <f t="shared" si="7"/>
        <v>1</v>
      </c>
      <c r="M42" s="27">
        <f t="shared" si="7"/>
        <v>0</v>
      </c>
      <c r="N42" s="27">
        <f t="shared" si="7"/>
        <v>1</v>
      </c>
      <c r="O42" s="27">
        <f t="shared" si="7"/>
        <v>1</v>
      </c>
      <c r="P42" s="27">
        <f t="shared" si="7"/>
        <v>1</v>
      </c>
      <c r="Q42" s="27">
        <f t="shared" si="7"/>
        <v>0</v>
      </c>
      <c r="R42" s="27">
        <f t="shared" si="7"/>
        <v>1</v>
      </c>
      <c r="S42" s="27">
        <f t="shared" si="7"/>
        <v>1</v>
      </c>
      <c r="T42" s="27">
        <f t="shared" si="7"/>
        <v>1</v>
      </c>
      <c r="U42" s="27">
        <f t="shared" si="7"/>
        <v>0</v>
      </c>
      <c r="V42" s="27">
        <f t="shared" si="7"/>
        <v>1</v>
      </c>
      <c r="W42" s="27">
        <f t="shared" si="7"/>
        <v>1</v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</row>
    <row r="43" spans="1:139" s="14" customFormat="1" ht="15" customHeight="1" x14ac:dyDescent="0.25">
      <c r="A43" s="2">
        <v>13.1</v>
      </c>
      <c r="B43" s="2" t="s">
        <v>29</v>
      </c>
      <c r="C43" s="3" t="s">
        <v>5</v>
      </c>
      <c r="D43" s="30" t="s">
        <v>66</v>
      </c>
      <c r="E43" s="30"/>
      <c r="F43" s="30" t="s">
        <v>66</v>
      </c>
      <c r="G43" s="30" t="s">
        <v>66</v>
      </c>
      <c r="H43" s="28" t="s">
        <v>66</v>
      </c>
      <c r="I43" s="28"/>
      <c r="J43" s="28" t="s">
        <v>66</v>
      </c>
      <c r="K43" s="28" t="s">
        <v>66</v>
      </c>
      <c r="L43" s="29" t="s">
        <v>66</v>
      </c>
      <c r="M43" s="29"/>
      <c r="N43" s="29" t="s">
        <v>66</v>
      </c>
      <c r="O43" s="29" t="s">
        <v>66</v>
      </c>
      <c r="P43" s="32" t="s">
        <v>66</v>
      </c>
      <c r="Q43" s="32"/>
      <c r="R43" s="32" t="s">
        <v>66</v>
      </c>
      <c r="S43" s="32" t="s">
        <v>66</v>
      </c>
      <c r="T43" s="31" t="s">
        <v>66</v>
      </c>
      <c r="U43" s="31"/>
      <c r="V43" s="31" t="s">
        <v>66</v>
      </c>
      <c r="W43" s="31" t="s">
        <v>66</v>
      </c>
    </row>
    <row r="44" spans="1:139" ht="15" customHeight="1" x14ac:dyDescent="0.25">
      <c r="A44" s="2">
        <v>13.2</v>
      </c>
      <c r="B44" s="2" t="s">
        <v>48</v>
      </c>
      <c r="C44" s="3" t="s">
        <v>5</v>
      </c>
      <c r="D44" s="30" t="s">
        <v>66</v>
      </c>
      <c r="E44" s="30"/>
      <c r="F44" s="30" t="s">
        <v>66</v>
      </c>
      <c r="G44" s="30" t="s">
        <v>66</v>
      </c>
      <c r="H44" s="28" t="s">
        <v>66</v>
      </c>
      <c r="I44" s="28"/>
      <c r="J44" s="28" t="s">
        <v>66</v>
      </c>
      <c r="K44" s="28" t="s">
        <v>66</v>
      </c>
      <c r="L44" s="29" t="s">
        <v>66</v>
      </c>
      <c r="M44" s="29"/>
      <c r="N44" s="29" t="s">
        <v>66</v>
      </c>
      <c r="O44" s="29" t="s">
        <v>66</v>
      </c>
      <c r="P44" s="32" t="s">
        <v>66</v>
      </c>
      <c r="Q44" s="32"/>
      <c r="R44" s="32" t="s">
        <v>66</v>
      </c>
      <c r="S44" s="32" t="s">
        <v>66</v>
      </c>
      <c r="T44" s="31" t="s">
        <v>66</v>
      </c>
      <c r="U44" s="31"/>
      <c r="V44" s="31" t="s">
        <v>66</v>
      </c>
      <c r="W44" s="31" t="s">
        <v>66</v>
      </c>
    </row>
    <row r="45" spans="1:139" s="14" customFormat="1" ht="15" customHeight="1" x14ac:dyDescent="0.25">
      <c r="A45" s="4">
        <v>13.3</v>
      </c>
      <c r="B45" s="4" t="s">
        <v>30</v>
      </c>
      <c r="C45" s="5">
        <v>2</v>
      </c>
      <c r="D45" s="30"/>
      <c r="E45" s="30"/>
      <c r="F45" s="30"/>
      <c r="G45" s="30"/>
      <c r="H45" s="28"/>
      <c r="I45" s="28"/>
      <c r="J45" s="28"/>
      <c r="K45" s="28"/>
      <c r="L45" s="29"/>
      <c r="M45" s="29"/>
      <c r="N45" s="29"/>
      <c r="O45" s="29"/>
      <c r="P45" s="32"/>
      <c r="Q45" s="32"/>
      <c r="R45" s="32"/>
      <c r="S45" s="32"/>
      <c r="T45" s="31"/>
      <c r="U45" s="31"/>
      <c r="V45" s="31"/>
      <c r="W45" s="31"/>
    </row>
    <row r="46" spans="1:139" s="14" customFormat="1" ht="15" customHeight="1" thickBot="1" x14ac:dyDescent="0.3">
      <c r="A46" s="4">
        <v>13.4</v>
      </c>
      <c r="B46" s="4" t="s">
        <v>49</v>
      </c>
      <c r="C46" s="5">
        <v>5</v>
      </c>
      <c r="D46" s="6"/>
      <c r="E46" s="6"/>
      <c r="F46" s="6"/>
      <c r="G46" s="6"/>
      <c r="H46" s="7">
        <v>1</v>
      </c>
      <c r="I46" s="7"/>
      <c r="J46" s="7">
        <v>1</v>
      </c>
      <c r="K46" s="7">
        <v>1</v>
      </c>
      <c r="L46" s="8">
        <v>1</v>
      </c>
      <c r="M46" s="8"/>
      <c r="N46" s="8">
        <v>1</v>
      </c>
      <c r="O46" s="8">
        <v>1</v>
      </c>
      <c r="P46" s="9">
        <v>1</v>
      </c>
      <c r="Q46" s="9"/>
      <c r="R46" s="9">
        <v>1</v>
      </c>
      <c r="S46" s="9">
        <v>1</v>
      </c>
      <c r="T46" s="24"/>
      <c r="U46" s="24"/>
      <c r="V46" s="24"/>
      <c r="W46" s="24"/>
    </row>
    <row r="47" spans="1:139" s="13" customFormat="1" ht="15" customHeight="1" thickBot="1" x14ac:dyDescent="0.3">
      <c r="A47" s="43" t="s">
        <v>8</v>
      </c>
      <c r="B47" s="43"/>
      <c r="C47" s="27">
        <f>SUM(C43:C46)</f>
        <v>7</v>
      </c>
      <c r="D47" s="27">
        <f>SUM(D45:D46)</f>
        <v>0</v>
      </c>
      <c r="E47" s="27">
        <f t="shared" ref="E47:W47" si="8">SUM(E45:E46)</f>
        <v>0</v>
      </c>
      <c r="F47" s="27">
        <f t="shared" si="8"/>
        <v>0</v>
      </c>
      <c r="G47" s="27">
        <f t="shared" si="8"/>
        <v>0</v>
      </c>
      <c r="H47" s="27">
        <f t="shared" si="8"/>
        <v>1</v>
      </c>
      <c r="I47" s="27">
        <f t="shared" si="8"/>
        <v>0</v>
      </c>
      <c r="J47" s="27">
        <f t="shared" si="8"/>
        <v>1</v>
      </c>
      <c r="K47" s="27">
        <f t="shared" si="8"/>
        <v>1</v>
      </c>
      <c r="L47" s="27">
        <f t="shared" si="8"/>
        <v>1</v>
      </c>
      <c r="M47" s="27">
        <f t="shared" si="8"/>
        <v>0</v>
      </c>
      <c r="N47" s="27">
        <f t="shared" si="8"/>
        <v>1</v>
      </c>
      <c r="O47" s="27">
        <f t="shared" si="8"/>
        <v>1</v>
      </c>
      <c r="P47" s="27">
        <f t="shared" si="8"/>
        <v>1</v>
      </c>
      <c r="Q47" s="27">
        <f t="shared" si="8"/>
        <v>0</v>
      </c>
      <c r="R47" s="27">
        <f t="shared" si="8"/>
        <v>1</v>
      </c>
      <c r="S47" s="27">
        <f t="shared" si="8"/>
        <v>1</v>
      </c>
      <c r="T47" s="27">
        <f t="shared" si="8"/>
        <v>0</v>
      </c>
      <c r="U47" s="27">
        <f t="shared" si="8"/>
        <v>0</v>
      </c>
      <c r="V47" s="27">
        <f t="shared" si="8"/>
        <v>0</v>
      </c>
      <c r="W47" s="27">
        <f t="shared" si="8"/>
        <v>0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</row>
    <row r="48" spans="1:139" ht="15" customHeight="1" x14ac:dyDescent="0.25">
      <c r="A48" s="2">
        <v>14.1</v>
      </c>
      <c r="B48" s="2" t="s">
        <v>50</v>
      </c>
      <c r="C48" s="3" t="s">
        <v>5</v>
      </c>
      <c r="D48" s="30" t="s">
        <v>66</v>
      </c>
      <c r="E48" s="30"/>
      <c r="F48" s="30" t="s">
        <v>66</v>
      </c>
      <c r="G48" s="30" t="s">
        <v>66</v>
      </c>
      <c r="H48" s="28" t="s">
        <v>66</v>
      </c>
      <c r="I48" s="28"/>
      <c r="J48" s="28" t="s">
        <v>66</v>
      </c>
      <c r="K48" s="28" t="s">
        <v>66</v>
      </c>
      <c r="L48" s="29" t="s">
        <v>66</v>
      </c>
      <c r="M48" s="29"/>
      <c r="N48" s="29" t="s">
        <v>66</v>
      </c>
      <c r="O48" s="29" t="s">
        <v>66</v>
      </c>
      <c r="P48" s="32" t="s">
        <v>66</v>
      </c>
      <c r="Q48" s="32"/>
      <c r="R48" s="32" t="s">
        <v>66</v>
      </c>
      <c r="S48" s="32" t="s">
        <v>66</v>
      </c>
      <c r="T48" s="31" t="s">
        <v>66</v>
      </c>
      <c r="U48" s="31"/>
      <c r="V48" s="31" t="s">
        <v>66</v>
      </c>
      <c r="W48" s="31" t="s">
        <v>66</v>
      </c>
    </row>
    <row r="49" spans="1:151" ht="15" customHeight="1" x14ac:dyDescent="0.25">
      <c r="A49" s="2">
        <v>14.2</v>
      </c>
      <c r="B49" s="2" t="s">
        <v>73</v>
      </c>
      <c r="C49" s="3" t="s">
        <v>5</v>
      </c>
      <c r="D49" s="37" t="s">
        <v>66</v>
      </c>
      <c r="E49" s="37"/>
      <c r="F49" s="37" t="s">
        <v>66</v>
      </c>
      <c r="G49" s="37" t="s">
        <v>66</v>
      </c>
      <c r="H49" s="35" t="s">
        <v>66</v>
      </c>
      <c r="I49" s="35"/>
      <c r="J49" s="35" t="s">
        <v>66</v>
      </c>
      <c r="K49" s="35" t="s">
        <v>66</v>
      </c>
      <c r="L49" s="36" t="s">
        <v>66</v>
      </c>
      <c r="M49" s="36"/>
      <c r="N49" s="36" t="s">
        <v>66</v>
      </c>
      <c r="O49" s="36" t="s">
        <v>66</v>
      </c>
      <c r="P49" s="34" t="s">
        <v>66</v>
      </c>
      <c r="Q49" s="34"/>
      <c r="R49" s="34" t="s">
        <v>66</v>
      </c>
      <c r="S49" s="34" t="s">
        <v>66</v>
      </c>
      <c r="T49" s="33" t="s">
        <v>66</v>
      </c>
      <c r="U49" s="33"/>
      <c r="V49" s="33" t="s">
        <v>66</v>
      </c>
      <c r="W49" s="33" t="s">
        <v>66</v>
      </c>
    </row>
    <row r="50" spans="1:151" ht="15" customHeight="1" x14ac:dyDescent="0.25">
      <c r="A50" s="4">
        <v>14.3</v>
      </c>
      <c r="B50" s="4" t="s">
        <v>51</v>
      </c>
      <c r="C50" s="5">
        <v>2</v>
      </c>
      <c r="D50" s="6"/>
      <c r="E50" s="6"/>
      <c r="F50" s="6"/>
      <c r="G50" s="6"/>
      <c r="H50" s="7">
        <v>2</v>
      </c>
      <c r="I50" s="7"/>
      <c r="J50" s="7">
        <v>2</v>
      </c>
      <c r="K50" s="7">
        <v>2</v>
      </c>
      <c r="L50" s="8">
        <v>2</v>
      </c>
      <c r="M50" s="8"/>
      <c r="N50" s="8">
        <v>2</v>
      </c>
      <c r="O50" s="8">
        <v>2</v>
      </c>
      <c r="P50" s="9"/>
      <c r="Q50" s="9"/>
      <c r="R50" s="9"/>
      <c r="S50" s="9"/>
      <c r="T50" s="24">
        <v>1</v>
      </c>
      <c r="U50" s="24"/>
      <c r="V50" s="24">
        <v>1</v>
      </c>
      <c r="W50" s="24">
        <v>1</v>
      </c>
    </row>
    <row r="51" spans="1:151" ht="15" customHeight="1" x14ac:dyDescent="0.25">
      <c r="A51" s="4" t="s">
        <v>74</v>
      </c>
      <c r="B51" s="2" t="s">
        <v>52</v>
      </c>
      <c r="C51" s="3" t="s">
        <v>5</v>
      </c>
      <c r="D51" s="30" t="s">
        <v>66</v>
      </c>
      <c r="E51" s="30"/>
      <c r="F51" s="30" t="s">
        <v>66</v>
      </c>
      <c r="G51" s="30" t="s">
        <v>66</v>
      </c>
      <c r="H51" s="28" t="s">
        <v>66</v>
      </c>
      <c r="I51" s="28"/>
      <c r="J51" s="28" t="s">
        <v>66</v>
      </c>
      <c r="K51" s="28" t="s">
        <v>66</v>
      </c>
      <c r="L51" s="29" t="s">
        <v>66</v>
      </c>
      <c r="M51" s="29"/>
      <c r="N51" s="29" t="s">
        <v>66</v>
      </c>
      <c r="O51" s="29" t="s">
        <v>66</v>
      </c>
      <c r="P51" s="32" t="s">
        <v>66</v>
      </c>
      <c r="Q51" s="32"/>
      <c r="R51" s="32" t="s">
        <v>66</v>
      </c>
      <c r="S51" s="32" t="s">
        <v>66</v>
      </c>
      <c r="T51" s="31" t="s">
        <v>66</v>
      </c>
      <c r="U51" s="31"/>
      <c r="V51" s="31" t="s">
        <v>66</v>
      </c>
      <c r="W51" s="31" t="s">
        <v>66</v>
      </c>
    </row>
    <row r="52" spans="1:151" ht="15" customHeight="1" thickBot="1" x14ac:dyDescent="0.3">
      <c r="A52" s="4" t="s">
        <v>75</v>
      </c>
      <c r="B52" s="2" t="s">
        <v>53</v>
      </c>
      <c r="C52" s="3" t="s">
        <v>5</v>
      </c>
      <c r="D52" s="30" t="s">
        <v>66</v>
      </c>
      <c r="E52" s="30"/>
      <c r="F52" s="30" t="s">
        <v>66</v>
      </c>
      <c r="G52" s="30" t="s">
        <v>66</v>
      </c>
      <c r="H52" s="28" t="s">
        <v>66</v>
      </c>
      <c r="I52" s="28"/>
      <c r="J52" s="28" t="s">
        <v>66</v>
      </c>
      <c r="K52" s="28" t="s">
        <v>66</v>
      </c>
      <c r="L52" s="29" t="s">
        <v>66</v>
      </c>
      <c r="M52" s="29"/>
      <c r="N52" s="29" t="s">
        <v>66</v>
      </c>
      <c r="O52" s="29" t="s">
        <v>66</v>
      </c>
      <c r="P52" s="32" t="s">
        <v>66</v>
      </c>
      <c r="Q52" s="32"/>
      <c r="R52" s="32" t="s">
        <v>66</v>
      </c>
      <c r="S52" s="32" t="s">
        <v>66</v>
      </c>
      <c r="T52" s="31" t="s">
        <v>66</v>
      </c>
      <c r="U52" s="31"/>
      <c r="V52" s="31" t="s">
        <v>66</v>
      </c>
      <c r="W52" s="31" t="s">
        <v>66</v>
      </c>
    </row>
    <row r="53" spans="1:151" s="13" customFormat="1" ht="15" customHeight="1" thickBot="1" x14ac:dyDescent="0.3">
      <c r="A53" s="43" t="s">
        <v>8</v>
      </c>
      <c r="B53" s="43"/>
      <c r="C53" s="27">
        <f t="shared" ref="C53:G53" si="9">SUM(C49)</f>
        <v>0</v>
      </c>
      <c r="D53" s="27">
        <f t="shared" si="9"/>
        <v>0</v>
      </c>
      <c r="E53" s="27">
        <f t="shared" si="9"/>
        <v>0</v>
      </c>
      <c r="F53" s="27">
        <f t="shared" si="9"/>
        <v>0</v>
      </c>
      <c r="G53" s="27">
        <f t="shared" si="9"/>
        <v>0</v>
      </c>
      <c r="H53" s="27">
        <f t="shared" ref="H53:W53" si="10">SUM(H50)</f>
        <v>2</v>
      </c>
      <c r="I53" s="27">
        <f t="shared" si="10"/>
        <v>0</v>
      </c>
      <c r="J53" s="27">
        <f t="shared" si="10"/>
        <v>2</v>
      </c>
      <c r="K53" s="27">
        <f t="shared" si="10"/>
        <v>2</v>
      </c>
      <c r="L53" s="27">
        <f t="shared" si="10"/>
        <v>2</v>
      </c>
      <c r="M53" s="27">
        <f t="shared" si="10"/>
        <v>0</v>
      </c>
      <c r="N53" s="27">
        <f t="shared" si="10"/>
        <v>2</v>
      </c>
      <c r="O53" s="27">
        <f t="shared" si="10"/>
        <v>2</v>
      </c>
      <c r="P53" s="27">
        <f t="shared" si="10"/>
        <v>0</v>
      </c>
      <c r="Q53" s="27">
        <f t="shared" si="10"/>
        <v>0</v>
      </c>
      <c r="R53" s="27">
        <f t="shared" si="10"/>
        <v>0</v>
      </c>
      <c r="S53" s="27">
        <f t="shared" si="10"/>
        <v>0</v>
      </c>
      <c r="T53" s="27">
        <f t="shared" si="10"/>
        <v>1</v>
      </c>
      <c r="U53" s="27">
        <f t="shared" si="10"/>
        <v>0</v>
      </c>
      <c r="V53" s="27">
        <f t="shared" si="10"/>
        <v>1</v>
      </c>
      <c r="W53" s="27">
        <f t="shared" si="10"/>
        <v>1</v>
      </c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</row>
    <row r="54" spans="1:151" ht="15" customHeight="1" thickBot="1" x14ac:dyDescent="0.3">
      <c r="A54" s="4">
        <v>15.1</v>
      </c>
      <c r="B54" s="4" t="s">
        <v>31</v>
      </c>
      <c r="C54" s="5">
        <v>6</v>
      </c>
      <c r="D54" s="6">
        <v>6</v>
      </c>
      <c r="E54" s="6"/>
      <c r="F54" s="6">
        <v>6</v>
      </c>
      <c r="G54" s="6">
        <v>6</v>
      </c>
      <c r="H54" s="7">
        <v>6</v>
      </c>
      <c r="I54" s="7"/>
      <c r="J54" s="7">
        <v>6</v>
      </c>
      <c r="K54" s="7">
        <v>6</v>
      </c>
      <c r="L54" s="8">
        <v>6</v>
      </c>
      <c r="M54" s="8"/>
      <c r="N54" s="8">
        <v>6</v>
      </c>
      <c r="O54" s="8">
        <v>6</v>
      </c>
      <c r="P54" s="9">
        <v>6</v>
      </c>
      <c r="Q54" s="9"/>
      <c r="R54" s="9">
        <v>6</v>
      </c>
      <c r="S54" s="9">
        <v>6</v>
      </c>
      <c r="T54" s="24">
        <v>6</v>
      </c>
      <c r="U54" s="24"/>
      <c r="V54" s="24">
        <v>6</v>
      </c>
      <c r="W54" s="24">
        <v>6</v>
      </c>
    </row>
    <row r="55" spans="1:151" s="13" customFormat="1" ht="15" customHeight="1" thickBot="1" x14ac:dyDescent="0.3">
      <c r="A55" s="43" t="s">
        <v>8</v>
      </c>
      <c r="B55" s="43"/>
      <c r="C55" s="27">
        <f t="shared" ref="C55:W55" si="11">SUM(C54:C54)</f>
        <v>6</v>
      </c>
      <c r="D55" s="27">
        <f t="shared" si="11"/>
        <v>6</v>
      </c>
      <c r="E55" s="27">
        <f t="shared" si="11"/>
        <v>0</v>
      </c>
      <c r="F55" s="27">
        <f t="shared" si="11"/>
        <v>6</v>
      </c>
      <c r="G55" s="27">
        <f t="shared" si="11"/>
        <v>6</v>
      </c>
      <c r="H55" s="27">
        <f t="shared" si="11"/>
        <v>6</v>
      </c>
      <c r="I55" s="27">
        <f t="shared" si="11"/>
        <v>0</v>
      </c>
      <c r="J55" s="27">
        <f t="shared" si="11"/>
        <v>6</v>
      </c>
      <c r="K55" s="27">
        <f t="shared" si="11"/>
        <v>6</v>
      </c>
      <c r="L55" s="27">
        <f t="shared" si="11"/>
        <v>6</v>
      </c>
      <c r="M55" s="27">
        <f t="shared" si="11"/>
        <v>0</v>
      </c>
      <c r="N55" s="27">
        <f t="shared" si="11"/>
        <v>6</v>
      </c>
      <c r="O55" s="27">
        <f t="shared" si="11"/>
        <v>6</v>
      </c>
      <c r="P55" s="27">
        <f t="shared" si="11"/>
        <v>6</v>
      </c>
      <c r="Q55" s="27">
        <f t="shared" si="11"/>
        <v>0</v>
      </c>
      <c r="R55" s="27">
        <f t="shared" si="11"/>
        <v>6</v>
      </c>
      <c r="S55" s="27">
        <f t="shared" si="11"/>
        <v>6</v>
      </c>
      <c r="T55" s="27">
        <f t="shared" si="11"/>
        <v>6</v>
      </c>
      <c r="U55" s="27">
        <f t="shared" si="11"/>
        <v>0</v>
      </c>
      <c r="V55" s="27">
        <f t="shared" si="11"/>
        <v>6</v>
      </c>
      <c r="W55" s="27">
        <f t="shared" si="11"/>
        <v>6</v>
      </c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</row>
    <row r="56" spans="1:151" s="15" customFormat="1" ht="20.100000000000001" customHeight="1" x14ac:dyDescent="0.25">
      <c r="A56" s="58" t="s">
        <v>16</v>
      </c>
      <c r="B56" s="59"/>
      <c r="C56" s="22">
        <f>SUM(C55+C53+C47+C42+C38+C32+C26+C19+C15+C11+C7)</f>
        <v>43</v>
      </c>
      <c r="D56" s="22">
        <f t="shared" ref="D56:W56" si="12">SUM(D55+D53+D47+D42+D38+D32+D26+D19+D15+D11+D7)</f>
        <v>26</v>
      </c>
      <c r="E56" s="22">
        <f t="shared" si="12"/>
        <v>1</v>
      </c>
      <c r="F56" s="22">
        <f t="shared" si="12"/>
        <v>25</v>
      </c>
      <c r="G56" s="22">
        <f t="shared" si="12"/>
        <v>25</v>
      </c>
      <c r="H56" s="22">
        <f t="shared" si="12"/>
        <v>32</v>
      </c>
      <c r="I56" s="22">
        <f t="shared" si="12"/>
        <v>2</v>
      </c>
      <c r="J56" s="22">
        <f t="shared" si="12"/>
        <v>30</v>
      </c>
      <c r="K56" s="22">
        <f t="shared" si="12"/>
        <v>30</v>
      </c>
      <c r="L56" s="22">
        <f t="shared" si="12"/>
        <v>34</v>
      </c>
      <c r="M56" s="22">
        <f t="shared" si="12"/>
        <v>2</v>
      </c>
      <c r="N56" s="22">
        <f t="shared" si="12"/>
        <v>32</v>
      </c>
      <c r="O56" s="22">
        <f t="shared" si="12"/>
        <v>32</v>
      </c>
      <c r="P56" s="22">
        <f t="shared" si="12"/>
        <v>27</v>
      </c>
      <c r="Q56" s="22">
        <f t="shared" si="12"/>
        <v>2</v>
      </c>
      <c r="R56" s="22">
        <f t="shared" si="12"/>
        <v>25</v>
      </c>
      <c r="S56" s="22">
        <f t="shared" si="12"/>
        <v>25</v>
      </c>
      <c r="T56" s="22">
        <f t="shared" si="12"/>
        <v>29</v>
      </c>
      <c r="U56" s="22">
        <f t="shared" si="12"/>
        <v>2</v>
      </c>
      <c r="V56" s="22">
        <f t="shared" si="12"/>
        <v>27</v>
      </c>
      <c r="W56" s="22">
        <f t="shared" si="12"/>
        <v>27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</row>
    <row r="57" spans="1:151" s="14" customFormat="1" ht="20.100000000000001" customHeight="1" x14ac:dyDescent="0.25">
      <c r="A57" s="60" t="s">
        <v>11</v>
      </c>
      <c r="B57" s="61"/>
      <c r="C57" s="61"/>
      <c r="D57" s="62">
        <f>SUM(E56+G56)</f>
        <v>26</v>
      </c>
      <c r="E57" s="62"/>
      <c r="F57" s="62"/>
      <c r="G57" s="62"/>
      <c r="H57" s="62">
        <f>SUM(I56+K56)</f>
        <v>32</v>
      </c>
      <c r="I57" s="62"/>
      <c r="J57" s="62"/>
      <c r="K57" s="62"/>
      <c r="L57" s="62">
        <f>SUM(M56+O56)</f>
        <v>34</v>
      </c>
      <c r="M57" s="62"/>
      <c r="N57" s="62"/>
      <c r="O57" s="62"/>
      <c r="P57" s="62">
        <f>SUM(Q56+S56)</f>
        <v>27</v>
      </c>
      <c r="Q57" s="62"/>
      <c r="R57" s="62"/>
      <c r="S57" s="62"/>
      <c r="T57" s="62">
        <f>SUM(U56+W56)</f>
        <v>29</v>
      </c>
      <c r="U57" s="62"/>
      <c r="V57" s="62"/>
      <c r="W57" s="62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</row>
    <row r="58" spans="1:151" ht="16.5" customHeight="1" x14ac:dyDescent="0.25">
      <c r="A58" s="63" t="s">
        <v>12</v>
      </c>
      <c r="B58" s="63"/>
      <c r="C58" s="63"/>
      <c r="D58" s="64" t="s">
        <v>15</v>
      </c>
      <c r="E58" s="65"/>
      <c r="F58" s="65"/>
      <c r="G58" s="66"/>
      <c r="H58" s="64" t="s">
        <v>15</v>
      </c>
      <c r="I58" s="65"/>
      <c r="J58" s="65"/>
      <c r="K58" s="66"/>
      <c r="L58" s="67" t="s">
        <v>15</v>
      </c>
      <c r="M58" s="68"/>
      <c r="N58" s="68"/>
      <c r="O58" s="69"/>
      <c r="P58" s="64" t="s">
        <v>15</v>
      </c>
      <c r="Q58" s="65"/>
      <c r="R58" s="65"/>
      <c r="S58" s="66"/>
      <c r="T58" s="64" t="s">
        <v>15</v>
      </c>
      <c r="U58" s="65"/>
      <c r="V58" s="65"/>
      <c r="W58" s="66"/>
    </row>
    <row r="59" spans="1:151" x14ac:dyDescent="0.25"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</row>
    <row r="60" spans="1:151" x14ac:dyDescent="0.25">
      <c r="A60" s="26" t="s">
        <v>54</v>
      </c>
    </row>
    <row r="61" spans="1:151" x14ac:dyDescent="0.25">
      <c r="A61" s="39" t="s">
        <v>13</v>
      </c>
      <c r="B61" s="40" t="s">
        <v>17</v>
      </c>
    </row>
    <row r="62" spans="1:151" x14ac:dyDescent="0.25">
      <c r="A62" s="41" t="s">
        <v>14</v>
      </c>
      <c r="B62" s="40" t="s">
        <v>55</v>
      </c>
    </row>
    <row r="63" spans="1:151" x14ac:dyDescent="0.25">
      <c r="A63" s="42" t="s">
        <v>15</v>
      </c>
      <c r="B63" s="40" t="s">
        <v>56</v>
      </c>
    </row>
    <row r="65" spans="1:2" x14ac:dyDescent="0.25">
      <c r="A65" s="26" t="s">
        <v>57</v>
      </c>
    </row>
    <row r="66" spans="1:2" x14ac:dyDescent="0.25">
      <c r="A66" s="39" t="s">
        <v>13</v>
      </c>
      <c r="B66" s="40" t="s">
        <v>58</v>
      </c>
    </row>
    <row r="67" spans="1:2" x14ac:dyDescent="0.25">
      <c r="A67" s="41" t="s">
        <v>14</v>
      </c>
      <c r="B67" s="40" t="s">
        <v>59</v>
      </c>
    </row>
    <row r="68" spans="1:2" x14ac:dyDescent="0.25">
      <c r="A68" s="42" t="s">
        <v>15</v>
      </c>
      <c r="B68" s="40" t="s">
        <v>60</v>
      </c>
    </row>
  </sheetData>
  <sheetProtection algorithmName="SHA-512" hashValue="XHr2Jcop3egPOogEEkUoR929xSz33pQVGfnW3T3lZt2GnGv8Yql5A8GfrfzXpoPoaD3ml6V03XrMgtZ0iUpAqw==" saltValue="FxEmXt3GgHzYtMCy0FC/Tw==" spinCount="100000" sheet="1" objects="1" scenarios="1"/>
  <mergeCells count="37">
    <mergeCell ref="D59:G59"/>
    <mergeCell ref="H59:K59"/>
    <mergeCell ref="L59:O59"/>
    <mergeCell ref="P59:S59"/>
    <mergeCell ref="T59:W59"/>
    <mergeCell ref="D57:G57"/>
    <mergeCell ref="H57:K57"/>
    <mergeCell ref="P57:S57"/>
    <mergeCell ref="T57:W57"/>
    <mergeCell ref="A58:C58"/>
    <mergeCell ref="D58:G58"/>
    <mergeCell ref="H58:K58"/>
    <mergeCell ref="L58:O58"/>
    <mergeCell ref="P58:S58"/>
    <mergeCell ref="T58:W58"/>
    <mergeCell ref="L57:O57"/>
    <mergeCell ref="A42:B42"/>
    <mergeCell ref="A47:B47"/>
    <mergeCell ref="A55:B55"/>
    <mergeCell ref="A56:B56"/>
    <mergeCell ref="A57:C57"/>
    <mergeCell ref="A53:B53"/>
    <mergeCell ref="C1:C2"/>
    <mergeCell ref="D1:G1"/>
    <mergeCell ref="P1:S1"/>
    <mergeCell ref="T1:W1"/>
    <mergeCell ref="A7:B7"/>
    <mergeCell ref="H1:K1"/>
    <mergeCell ref="L1:O1"/>
    <mergeCell ref="A26:B26"/>
    <mergeCell ref="A32:B32"/>
    <mergeCell ref="A38:B38"/>
    <mergeCell ref="A19:B19"/>
    <mergeCell ref="A1:A2"/>
    <mergeCell ref="B1:B2"/>
    <mergeCell ref="A11:B11"/>
    <mergeCell ref="A15:B15"/>
  </mergeCells>
  <conditionalFormatting sqref="D58 H58 L58 P58">
    <cfRule type="containsText" dxfId="7" priority="5" operator="containsText" text="Platinum">
      <formula>NOT(ISERROR(SEARCH("Platinum",D58)))</formula>
    </cfRule>
    <cfRule type="containsText" dxfId="6" priority="6" operator="containsText" text="Gold">
      <formula>NOT(ISERROR(SEARCH("Gold",D58)))</formula>
    </cfRule>
    <cfRule type="containsText" dxfId="5" priority="7" operator="containsText" text="Silver">
      <formula>NOT(ISERROR(SEARCH("Silver",D58)))</formula>
    </cfRule>
    <cfRule type="containsText" dxfId="4" priority="8" operator="containsText" text="Bronze">
      <formula>NOT(ISERROR(SEARCH("Bronze",D58)))</formula>
    </cfRule>
  </conditionalFormatting>
  <conditionalFormatting sqref="T58">
    <cfRule type="containsText" dxfId="3" priority="1" operator="containsText" text="Platinum">
      <formula>NOT(ISERROR(SEARCH("Platinum",T58)))</formula>
    </cfRule>
    <cfRule type="containsText" dxfId="2" priority="2" operator="containsText" text="Gold">
      <formula>NOT(ISERROR(SEARCH("Gold",T58)))</formula>
    </cfRule>
    <cfRule type="containsText" dxfId="1" priority="3" operator="containsText" text="Silver">
      <formula>NOT(ISERROR(SEARCH("Silver",T58)))</formula>
    </cfRule>
    <cfRule type="containsText" dxfId="0" priority="4" operator="containsText" text="Bronze">
      <formula>NOT(ISERROR(SEARCH("Bronze",T58)))</formula>
    </cfRule>
  </conditionalFormatting>
  <dataValidations count="1">
    <dataValidation type="list" allowBlank="1" showInputMessage="1" showErrorMessage="1" sqref="L58 D58 H58 P58 T58" xr:uid="{60FE5971-3F69-44B3-969F-A948246E1AAC}">
      <formula1>$A$61:$A$63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Point Matrix-</vt:lpstr>
    </vt:vector>
  </TitlesOfParts>
  <Company>NSF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jbrown</dc:creator>
  <cp:lastModifiedBy>Susan Becker</cp:lastModifiedBy>
  <dcterms:created xsi:type="dcterms:W3CDTF">2015-10-02T14:53:12Z</dcterms:created>
  <dcterms:modified xsi:type="dcterms:W3CDTF">2025-01-08T17:08:32Z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b518dc-1afa-45e0-aaef-f556f62dbfcd_Enabled">
    <vt:lpwstr>true</vt:lpwstr>
  </property>
  <property fmtid="{D5CDD505-2E9C-101B-9397-08002B2CF9AE}" pid="3" name="MSIP_Label_26b518dc-1afa-45e0-aaef-f556f62dbfcd_SetDate">
    <vt:lpwstr>2023-06-08T18:12:11Z</vt:lpwstr>
  </property>
  <property fmtid="{D5CDD505-2E9C-101B-9397-08002B2CF9AE}" pid="4" name="MSIP_Label_26b518dc-1afa-45e0-aaef-f556f62dbfcd_Method">
    <vt:lpwstr>Standard</vt:lpwstr>
  </property>
  <property fmtid="{D5CDD505-2E9C-101B-9397-08002B2CF9AE}" pid="5" name="MSIP_Label_26b518dc-1afa-45e0-aaef-f556f62dbfcd_Name">
    <vt:lpwstr>All-Audiences_Confidential-PROD</vt:lpwstr>
  </property>
  <property fmtid="{D5CDD505-2E9C-101B-9397-08002B2CF9AE}" pid="6" name="MSIP_Label_26b518dc-1afa-45e0-aaef-f556f62dbfcd_SiteId">
    <vt:lpwstr>400696bb-3ef5-44ed-b838-ceb5afd17d90</vt:lpwstr>
  </property>
  <property fmtid="{D5CDD505-2E9C-101B-9397-08002B2CF9AE}" pid="7" name="MSIP_Label_26b518dc-1afa-45e0-aaef-f556f62dbfcd_ActionId">
    <vt:lpwstr>a88c45e7-9b9a-4d19-bf38-07e9c5aa40a2</vt:lpwstr>
  </property>
  <property fmtid="{D5CDD505-2E9C-101B-9397-08002B2CF9AE}" pid="8" name="MSIP_Label_26b518dc-1afa-45e0-aaef-f556f62dbfcd_ContentBits">
    <vt:lpwstr>2</vt:lpwstr>
  </property>
</Properties>
</file>